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15" windowWidth="15600" windowHeight="11520"/>
  </bookViews>
  <sheets>
    <sheet name="1 день" sheetId="7" r:id="rId1"/>
    <sheet name="2 день" sheetId="17" r:id="rId2"/>
    <sheet name="3 день" sheetId="18" r:id="rId3"/>
    <sheet name="4 день" sheetId="19" r:id="rId4"/>
    <sheet name="5 день" sheetId="20" r:id="rId5"/>
    <sheet name="7 день" sheetId="22" r:id="rId6"/>
    <sheet name="8 день" sheetId="23" r:id="rId7"/>
    <sheet name="9 день" sheetId="24" r:id="rId8"/>
    <sheet name="10 день" sheetId="25" r:id="rId9"/>
    <sheet name="11 день" sheetId="26" r:id="rId10"/>
  </sheets>
  <calcPr calcId="145621"/>
</workbook>
</file>

<file path=xl/calcChain.xml><?xml version="1.0" encoding="utf-8"?>
<calcChain xmlns="http://schemas.openxmlformats.org/spreadsheetml/2006/main">
  <c r="D11" i="25" l="1"/>
  <c r="E11" i="25"/>
  <c r="F11" i="25"/>
  <c r="G11" i="25"/>
  <c r="H11" i="25"/>
  <c r="I11" i="25"/>
  <c r="J11" i="25"/>
  <c r="K11" i="25"/>
  <c r="L11" i="25"/>
  <c r="M11" i="25"/>
  <c r="N11" i="25"/>
  <c r="O11" i="25"/>
  <c r="C11" i="25"/>
  <c r="D12" i="24"/>
  <c r="E12" i="24"/>
  <c r="F12" i="24"/>
  <c r="G12" i="24"/>
  <c r="H12" i="24"/>
  <c r="I12" i="24"/>
  <c r="J12" i="24"/>
  <c r="K12" i="24"/>
  <c r="L12" i="24"/>
  <c r="M12" i="24"/>
  <c r="N12" i="24"/>
  <c r="O12" i="24"/>
  <c r="C12" i="24"/>
  <c r="D12" i="23"/>
  <c r="E12" i="23"/>
  <c r="F12" i="23"/>
  <c r="G12" i="23"/>
  <c r="H12" i="23"/>
  <c r="I12" i="23"/>
  <c r="J12" i="23"/>
  <c r="K12" i="23"/>
  <c r="L12" i="23"/>
  <c r="M12" i="23"/>
  <c r="N12" i="23"/>
  <c r="O12" i="23"/>
  <c r="C12" i="23"/>
  <c r="D11" i="22"/>
  <c r="E11" i="22"/>
  <c r="F11" i="22"/>
  <c r="G11" i="22"/>
  <c r="H11" i="22"/>
  <c r="I11" i="22"/>
  <c r="J11" i="22"/>
  <c r="K11" i="22"/>
  <c r="L11" i="22"/>
  <c r="M11" i="22"/>
  <c r="N11" i="22"/>
  <c r="O11" i="22"/>
  <c r="C11" i="22"/>
  <c r="D12" i="20"/>
  <c r="E12" i="20"/>
  <c r="F12" i="20"/>
  <c r="G12" i="20"/>
  <c r="H12" i="20"/>
  <c r="I12" i="20"/>
  <c r="J12" i="20"/>
  <c r="K12" i="20"/>
  <c r="L12" i="20"/>
  <c r="M12" i="20"/>
  <c r="N12" i="20"/>
  <c r="O12" i="20"/>
  <c r="C12" i="20"/>
  <c r="D12" i="19"/>
  <c r="E12" i="19"/>
  <c r="F12" i="19"/>
  <c r="G12" i="19"/>
  <c r="H12" i="19"/>
  <c r="I12" i="19"/>
  <c r="J12" i="19"/>
  <c r="K12" i="19"/>
  <c r="L12" i="19"/>
  <c r="M12" i="19"/>
  <c r="N12" i="19"/>
  <c r="O12" i="19"/>
  <c r="C12" i="19"/>
  <c r="D11" i="18"/>
  <c r="E11" i="18"/>
  <c r="F11" i="18"/>
  <c r="G11" i="18"/>
  <c r="H11" i="18"/>
  <c r="I11" i="18"/>
  <c r="J11" i="18"/>
  <c r="K11" i="18"/>
  <c r="L11" i="18"/>
  <c r="M11" i="18"/>
  <c r="N11" i="18"/>
  <c r="O11" i="18"/>
  <c r="C11" i="18"/>
  <c r="D11" i="17"/>
  <c r="E11" i="17"/>
  <c r="F11" i="17"/>
  <c r="G11" i="17"/>
  <c r="H11" i="17"/>
  <c r="I11" i="17"/>
  <c r="J11" i="17"/>
  <c r="K11" i="17"/>
  <c r="L11" i="17"/>
  <c r="M11" i="17"/>
  <c r="N11" i="17"/>
  <c r="O11" i="17"/>
  <c r="C11" i="17"/>
  <c r="D12" i="7"/>
  <c r="E12" i="7"/>
  <c r="F12" i="7"/>
  <c r="G12" i="7"/>
  <c r="H12" i="7"/>
  <c r="I12" i="7"/>
  <c r="J12" i="7"/>
  <c r="K12" i="7"/>
  <c r="L12" i="7"/>
  <c r="M12" i="7"/>
  <c r="N12" i="7"/>
  <c r="O12" i="7"/>
  <c r="C12" i="7"/>
  <c r="D12" i="26"/>
  <c r="E12" i="26"/>
  <c r="F12" i="26"/>
  <c r="G12" i="26"/>
  <c r="H12" i="26"/>
  <c r="I12" i="26"/>
  <c r="J12" i="26"/>
  <c r="K12" i="26"/>
  <c r="L12" i="26"/>
  <c r="M12" i="26"/>
  <c r="N12" i="26"/>
  <c r="O12" i="26"/>
  <c r="C12" i="26"/>
  <c r="O20" i="26"/>
  <c r="N20" i="26"/>
  <c r="M20" i="26"/>
  <c r="L20" i="26"/>
  <c r="L21" i="26" s="1"/>
  <c r="K20" i="26"/>
  <c r="J20" i="26"/>
  <c r="I20" i="26"/>
  <c r="H20" i="26"/>
  <c r="G20" i="26"/>
  <c r="F20" i="26"/>
  <c r="F21" i="26" s="1"/>
  <c r="E20" i="26"/>
  <c r="D20" i="26"/>
  <c r="C20" i="26"/>
  <c r="J21" i="26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C20" i="22" s="1"/>
  <c r="N20" i="22"/>
  <c r="D20" i="22" l="1"/>
  <c r="J20" i="22"/>
  <c r="F20" i="22"/>
  <c r="L20" i="22"/>
  <c r="O20" i="22"/>
  <c r="D21" i="26"/>
  <c r="E21" i="26"/>
  <c r="N21" i="26"/>
  <c r="I20" i="22"/>
  <c r="H20" i="22"/>
  <c r="M20" i="22"/>
  <c r="G20" i="22"/>
  <c r="E20" i="22"/>
  <c r="K20" i="22"/>
  <c r="G21" i="26"/>
  <c r="K21" i="26"/>
  <c r="I21" i="26"/>
  <c r="O21" i="26"/>
  <c r="C21" i="26"/>
  <c r="H21" i="26"/>
  <c r="M21" i="26"/>
  <c r="C20" i="25" l="1"/>
  <c r="C21" i="25" s="1"/>
  <c r="C21" i="23"/>
  <c r="C21" i="24"/>
  <c r="C21" i="20"/>
  <c r="C22" i="19"/>
  <c r="C23" i="19" s="1"/>
  <c r="C21" i="18"/>
  <c r="C19" i="17"/>
  <c r="C20" i="17" s="1"/>
  <c r="C22" i="23" l="1"/>
  <c r="C22" i="24"/>
  <c r="C22" i="18"/>
  <c r="C22" i="20"/>
  <c r="C21" i="7"/>
  <c r="O20" i="25"/>
  <c r="N20" i="25"/>
  <c r="M20" i="25"/>
  <c r="L20" i="25"/>
  <c r="K20" i="25"/>
  <c r="J20" i="25"/>
  <c r="J21" i="25" s="1"/>
  <c r="I20" i="25"/>
  <c r="I21" i="25" s="1"/>
  <c r="H20" i="25"/>
  <c r="H21" i="25" s="1"/>
  <c r="G20" i="25"/>
  <c r="G21" i="25" s="1"/>
  <c r="F20" i="25"/>
  <c r="F21" i="25" s="1"/>
  <c r="E20" i="25"/>
  <c r="D20" i="25"/>
  <c r="D21" i="25" s="1"/>
  <c r="O21" i="25"/>
  <c r="N21" i="25"/>
  <c r="M21" i="25"/>
  <c r="L21" i="25"/>
  <c r="K21" i="25"/>
  <c r="E21" i="25"/>
  <c r="O21" i="24"/>
  <c r="N21" i="24"/>
  <c r="M21" i="24"/>
  <c r="L21" i="24"/>
  <c r="K21" i="24"/>
  <c r="J21" i="24"/>
  <c r="I21" i="24"/>
  <c r="H21" i="24"/>
  <c r="G21" i="24"/>
  <c r="F21" i="24"/>
  <c r="E21" i="24"/>
  <c r="D21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7" l="1"/>
  <c r="O21" i="23"/>
  <c r="N21" i="23"/>
  <c r="N22" i="23" s="1"/>
  <c r="M21" i="23"/>
  <c r="L21" i="23"/>
  <c r="K21" i="23"/>
  <c r="K22" i="23" s="1"/>
  <c r="J21" i="23"/>
  <c r="J22" i="23" s="1"/>
  <c r="I21" i="23"/>
  <c r="I22" i="23" s="1"/>
  <c r="H21" i="23"/>
  <c r="H22" i="23" s="1"/>
  <c r="G21" i="23"/>
  <c r="G22" i="23" s="1"/>
  <c r="F21" i="23"/>
  <c r="F22" i="23" s="1"/>
  <c r="E21" i="23"/>
  <c r="D21" i="23"/>
  <c r="D22" i="23" s="1"/>
  <c r="O22" i="23"/>
  <c r="M22" i="23"/>
  <c r="L22" i="23"/>
  <c r="E22" i="23"/>
  <c r="O21" i="20" l="1"/>
  <c r="N21" i="20"/>
  <c r="N22" i="20" s="1"/>
  <c r="M21" i="20"/>
  <c r="M22" i="20" s="1"/>
  <c r="L21" i="20"/>
  <c r="K21" i="20"/>
  <c r="K22" i="20" s="1"/>
  <c r="J21" i="20"/>
  <c r="J22" i="20" s="1"/>
  <c r="I21" i="20"/>
  <c r="H21" i="20"/>
  <c r="G21" i="20"/>
  <c r="G22" i="20" s="1"/>
  <c r="F21" i="20"/>
  <c r="F22" i="20" s="1"/>
  <c r="E21" i="20"/>
  <c r="E22" i="20" s="1"/>
  <c r="D21" i="20"/>
  <c r="O22" i="20"/>
  <c r="L22" i="20"/>
  <c r="I22" i="20"/>
  <c r="H22" i="20"/>
  <c r="D22" i="20"/>
  <c r="O22" i="19" l="1"/>
  <c r="N22" i="19"/>
  <c r="M22" i="19"/>
  <c r="L22" i="19"/>
  <c r="K22" i="19"/>
  <c r="J22" i="19"/>
  <c r="I22" i="19"/>
  <c r="H22" i="19"/>
  <c r="H23" i="19" s="1"/>
  <c r="G22" i="19"/>
  <c r="F22" i="19"/>
  <c r="E22" i="19"/>
  <c r="D22" i="19"/>
  <c r="O23" i="19"/>
  <c r="N23" i="19"/>
  <c r="M23" i="19"/>
  <c r="L23" i="19"/>
  <c r="K23" i="19"/>
  <c r="J23" i="19"/>
  <c r="I23" i="19"/>
  <c r="G23" i="19"/>
  <c r="F23" i="19"/>
  <c r="E23" i="19"/>
  <c r="D23" i="19"/>
  <c r="O21" i="18"/>
  <c r="N21" i="18"/>
  <c r="M21" i="18"/>
  <c r="L21" i="18"/>
  <c r="K21" i="18"/>
  <c r="J21" i="18"/>
  <c r="I21" i="18"/>
  <c r="H21" i="18"/>
  <c r="G21" i="18"/>
  <c r="F21" i="18"/>
  <c r="E21" i="18"/>
  <c r="D21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O19" i="17" l="1"/>
  <c r="N19" i="17"/>
  <c r="N20" i="17" s="1"/>
  <c r="M19" i="17"/>
  <c r="M20" i="17" s="1"/>
  <c r="L19" i="17"/>
  <c r="L20" i="17" s="1"/>
  <c r="K19" i="17"/>
  <c r="K20" i="17" s="1"/>
  <c r="J19" i="17"/>
  <c r="J20" i="17" s="1"/>
  <c r="I19" i="17"/>
  <c r="H19" i="17"/>
  <c r="G19" i="17"/>
  <c r="G20" i="17" s="1"/>
  <c r="F19" i="17"/>
  <c r="F20" i="17" s="1"/>
  <c r="E19" i="17"/>
  <c r="D19" i="17"/>
  <c r="O20" i="17"/>
  <c r="I20" i="17"/>
  <c r="H20" i="17"/>
  <c r="E20" i="17"/>
  <c r="D20" i="17"/>
  <c r="O21" i="7" l="1"/>
  <c r="N21" i="7"/>
  <c r="M21" i="7"/>
  <c r="L21" i="7"/>
  <c r="K21" i="7"/>
  <c r="J21" i="7"/>
  <c r="I21" i="7"/>
  <c r="H21" i="7"/>
  <c r="G21" i="7"/>
  <c r="F21" i="7"/>
  <c r="E21" i="7"/>
  <c r="D21" i="7"/>
  <c r="O22" i="7" l="1"/>
  <c r="N22" i="7"/>
  <c r="M22" i="7"/>
  <c r="L22" i="7"/>
  <c r="K22" i="7"/>
  <c r="J22" i="7"/>
  <c r="I22" i="7"/>
  <c r="H22" i="7"/>
  <c r="G22" i="7"/>
  <c r="F22" i="7"/>
  <c r="E22" i="7"/>
  <c r="D22" i="7"/>
</calcChain>
</file>

<file path=xl/sharedStrings.xml><?xml version="1.0" encoding="utf-8"?>
<sst xmlns="http://schemas.openxmlformats.org/spreadsheetml/2006/main" count="378" uniqueCount="89">
  <si>
    <t>Наименование блюда</t>
  </si>
  <si>
    <t>№ рец.</t>
  </si>
  <si>
    <t>Пищевые вещества, г</t>
  </si>
  <si>
    <t>Масса порции, г</t>
  </si>
  <si>
    <t>жиры</t>
  </si>
  <si>
    <t>белки</t>
  </si>
  <si>
    <t>углеводы</t>
  </si>
  <si>
    <t>Энергетическая ценность, ккал</t>
  </si>
  <si>
    <t>Витамины, мг</t>
  </si>
  <si>
    <t>С</t>
  </si>
  <si>
    <t>А</t>
  </si>
  <si>
    <t>Е</t>
  </si>
  <si>
    <t>Минеральные вещества, мг</t>
  </si>
  <si>
    <t>Са</t>
  </si>
  <si>
    <t>Р</t>
  </si>
  <si>
    <t>Mg</t>
  </si>
  <si>
    <t>Fe</t>
  </si>
  <si>
    <t>Завтрак</t>
  </si>
  <si>
    <t>Обед</t>
  </si>
  <si>
    <t>Хлеб ржаной</t>
  </si>
  <si>
    <t>Хлеб пшеничный</t>
  </si>
  <si>
    <t>Итого за день:</t>
  </si>
  <si>
    <t>Чай с сахаром</t>
  </si>
  <si>
    <t>Пюре картофельное</t>
  </si>
  <si>
    <t>Чай с молоком</t>
  </si>
  <si>
    <t>День: 1                                неделя-первая</t>
  </si>
  <si>
    <t>День: 2                                неделя-первая</t>
  </si>
  <si>
    <t>День: 4                                неделя-первая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</si>
  <si>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</si>
  <si>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t>Итого за завтрак:</t>
  </si>
  <si>
    <t>Итого за обед:</t>
  </si>
  <si>
    <t>Чай с лимоном</t>
  </si>
  <si>
    <t>Какао с молоком</t>
  </si>
  <si>
    <t>Макаронные изделия отварные</t>
  </si>
  <si>
    <t>Запеканка из творога</t>
  </si>
  <si>
    <t xml:space="preserve">Бутерброд с маслом </t>
  </si>
  <si>
    <t>Бутерброд с сыром</t>
  </si>
  <si>
    <t>Суп гороховый</t>
  </si>
  <si>
    <t>День: 5                                неделя-первая</t>
  </si>
  <si>
    <t>Молоко сгущенное</t>
  </si>
  <si>
    <t>Борщ с капустой и картофелем</t>
  </si>
  <si>
    <t>Яйцо вареное</t>
  </si>
  <si>
    <t>Кисель с витаминами "Витошка"</t>
  </si>
  <si>
    <t>Суп с рыбными консервами</t>
  </si>
  <si>
    <t>Каша "Дружба"</t>
  </si>
  <si>
    <t>Фрукты свежие</t>
  </si>
  <si>
    <t>День: 3                                неделя-первая</t>
  </si>
  <si>
    <t>Каша из овсяных хлопьев "Геркулес" жидкая</t>
  </si>
  <si>
    <t>Сок промышленного произодства</t>
  </si>
  <si>
    <t>Пудинг творожный запеченный</t>
  </si>
  <si>
    <t>Жаркое по-домашнему</t>
  </si>
  <si>
    <t>Плов из отварной птицы</t>
  </si>
  <si>
    <t>Суп молочный с макаронными изделиями</t>
  </si>
  <si>
    <t>Рассольник ленинградский</t>
  </si>
  <si>
    <t>Свекольник</t>
  </si>
  <si>
    <t>Биточки из птицы</t>
  </si>
  <si>
    <t>День: 7                                неделя-вторая</t>
  </si>
  <si>
    <t xml:space="preserve">Щи из свежей капусты </t>
  </si>
  <si>
    <t>День: 8                                неделя-вторая</t>
  </si>
  <si>
    <t xml:space="preserve">Каша пшеничная молочная </t>
  </si>
  <si>
    <t xml:space="preserve">Омлет натуральный </t>
  </si>
  <si>
    <t>Джем</t>
  </si>
  <si>
    <t>Напиток витаминизированный "Золотой шар"</t>
  </si>
  <si>
    <t>Компот из яблок с лимоном</t>
  </si>
  <si>
    <t>Шницель натуральный рубленый</t>
  </si>
  <si>
    <t>Соус томатный</t>
  </si>
  <si>
    <t>Соус сметанный</t>
  </si>
  <si>
    <t>Запеканка творога</t>
  </si>
  <si>
    <t>Компот из смеси сухофруктов</t>
  </si>
  <si>
    <t>9 7</t>
  </si>
  <si>
    <t>Биточки (котлеты) рыбные</t>
  </si>
  <si>
    <t>4 8</t>
  </si>
  <si>
    <t>Плов из мяса говядины</t>
  </si>
  <si>
    <t>Бифштекс рубленый паровой</t>
  </si>
  <si>
    <t>Котлета из говядины</t>
  </si>
  <si>
    <t>Каша гречневая рассыпчатая</t>
  </si>
  <si>
    <t>Мясо тушеное</t>
  </si>
  <si>
    <t>Каша рисовая вязкая</t>
  </si>
  <si>
    <t>День: 10                                неделя-вторая</t>
  </si>
  <si>
    <t>День: 6                                неделя-вторая</t>
  </si>
  <si>
    <t>Итого за  завтрак:</t>
  </si>
  <si>
    <t>День: 9                               неделя-вторая</t>
  </si>
  <si>
    <t>Возрастная категория: учащиеся 7-11 лет     сезон: осенне-зимний</t>
  </si>
  <si>
    <t>Рыба, тушеная в сметанном соусе</t>
  </si>
  <si>
    <t>Икра кабачковая</t>
  </si>
  <si>
    <t>Горошек зеленый консервированный</t>
  </si>
  <si>
    <t>Кукуруза консервированная</t>
  </si>
  <si>
    <t>Икра овощная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</si>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</sst>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3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_full_hs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70" zoomScaleNormal="70" workbookViewId="0">
      <selection activeCell="A14" sqref="A14:XFD14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229</v>
      </c>
      <c r="B6" s="9" t="s">
        <v>44</v>
      </c>
      <c r="C6" s="2">
        <v>200</v>
      </c>
      <c r="D6" s="17">
        <v>5</v>
      </c>
      <c r="E6" s="17">
        <v>7</v>
      </c>
      <c r="F6" s="17">
        <v>28</v>
      </c>
      <c r="G6" s="17">
        <v>191</v>
      </c>
      <c r="H6" s="17">
        <v>39</v>
      </c>
      <c r="I6" s="17">
        <v>0.09</v>
      </c>
      <c r="J6" s="17">
        <v>1.3</v>
      </c>
      <c r="K6" s="17">
        <v>0.14000000000000001</v>
      </c>
      <c r="L6" s="17">
        <v>130</v>
      </c>
      <c r="M6" s="17">
        <v>31</v>
      </c>
      <c r="N6" s="17">
        <v>140</v>
      </c>
      <c r="O6" s="17">
        <v>0.44</v>
      </c>
    </row>
    <row r="7" spans="1:15" ht="30" customHeight="1" x14ac:dyDescent="0.3">
      <c r="A7" s="19">
        <v>63</v>
      </c>
      <c r="B7" s="8" t="s">
        <v>36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8">
        <v>573</v>
      </c>
      <c r="B8" s="8" t="s">
        <v>20</v>
      </c>
      <c r="C8" s="2">
        <v>35</v>
      </c>
      <c r="D8" s="17">
        <v>2.7</v>
      </c>
      <c r="E8" s="17">
        <v>0.3</v>
      </c>
      <c r="F8" s="17">
        <v>17.2</v>
      </c>
      <c r="G8" s="17">
        <v>82</v>
      </c>
      <c r="H8" s="17">
        <v>0</v>
      </c>
      <c r="I8" s="17">
        <v>0.04</v>
      </c>
      <c r="J8" s="17">
        <v>0</v>
      </c>
      <c r="K8" s="17">
        <v>0.4</v>
      </c>
      <c r="L8" s="17">
        <v>7</v>
      </c>
      <c r="M8" s="17">
        <v>5</v>
      </c>
      <c r="N8" s="17">
        <v>23</v>
      </c>
      <c r="O8" s="17">
        <v>0.4</v>
      </c>
    </row>
    <row r="9" spans="1:15" ht="30" customHeight="1" x14ac:dyDescent="0.3">
      <c r="A9" s="19">
        <v>267</v>
      </c>
      <c r="B9" s="8" t="s">
        <v>41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 x14ac:dyDescent="0.3">
      <c r="A10" s="19">
        <v>457</v>
      </c>
      <c r="B10" s="8" t="s">
        <v>22</v>
      </c>
      <c r="C10" s="2">
        <v>200</v>
      </c>
      <c r="D10" s="17">
        <v>0.2</v>
      </c>
      <c r="E10" s="17">
        <v>0.1</v>
      </c>
      <c r="F10" s="17">
        <v>9.3000000000000007</v>
      </c>
      <c r="G10" s="17">
        <v>38</v>
      </c>
      <c r="H10" s="17">
        <v>0</v>
      </c>
      <c r="I10" s="17">
        <v>0</v>
      </c>
      <c r="J10" s="17">
        <v>0</v>
      </c>
      <c r="K10" s="17">
        <v>0</v>
      </c>
      <c r="L10" s="17">
        <v>5.0999999999999996</v>
      </c>
      <c r="M10" s="17">
        <v>4.2</v>
      </c>
      <c r="N10" s="17">
        <v>7.7</v>
      </c>
      <c r="O10" s="17">
        <v>0.82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720</v>
      </c>
      <c r="D12" s="2">
        <f t="shared" ref="D12:O12" si="0">D6+D7+D8+D9+D10+D11</f>
        <v>23.799999999999997</v>
      </c>
      <c r="E12" s="2">
        <f t="shared" si="0"/>
        <v>25.8</v>
      </c>
      <c r="F12" s="2">
        <f t="shared" si="0"/>
        <v>88.4</v>
      </c>
      <c r="G12" s="2">
        <f t="shared" si="0"/>
        <v>677</v>
      </c>
      <c r="H12" s="2">
        <f t="shared" si="0"/>
        <v>229</v>
      </c>
      <c r="I12" s="2">
        <f t="shared" si="0"/>
        <v>0.26</v>
      </c>
      <c r="J12" s="2">
        <f t="shared" si="0"/>
        <v>15.44</v>
      </c>
      <c r="K12" s="2">
        <f t="shared" si="0"/>
        <v>1.54</v>
      </c>
      <c r="L12" s="2">
        <f t="shared" si="0"/>
        <v>493.3</v>
      </c>
      <c r="M12" s="2">
        <f t="shared" si="0"/>
        <v>83.2</v>
      </c>
      <c r="N12" s="2">
        <f t="shared" si="0"/>
        <v>464.7</v>
      </c>
      <c r="O12" s="2">
        <f t="shared" si="0"/>
        <v>7.6199999999999992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50</v>
      </c>
      <c r="B14" s="9" t="s">
        <v>84</v>
      </c>
      <c r="C14" s="2">
        <v>60</v>
      </c>
      <c r="D14" s="24">
        <v>0.5</v>
      </c>
      <c r="E14" s="24">
        <v>1.1000000000000001</v>
      </c>
      <c r="F14" s="24">
        <v>2</v>
      </c>
      <c r="G14" s="24">
        <v>22</v>
      </c>
      <c r="H14" s="24">
        <v>0</v>
      </c>
      <c r="I14" s="24">
        <v>0.01</v>
      </c>
      <c r="J14" s="24">
        <v>6</v>
      </c>
      <c r="K14" s="24">
        <v>0.06</v>
      </c>
      <c r="L14" s="24">
        <v>12</v>
      </c>
      <c r="M14" s="24">
        <v>7</v>
      </c>
      <c r="N14" s="24">
        <v>11</v>
      </c>
      <c r="O14" s="24">
        <v>0.28999999999999998</v>
      </c>
    </row>
    <row r="15" spans="1:15" ht="30" customHeight="1" x14ac:dyDescent="0.3">
      <c r="A15" s="7">
        <v>104</v>
      </c>
      <c r="B15" s="15" t="s">
        <v>57</v>
      </c>
      <c r="C15" s="2">
        <v>200</v>
      </c>
      <c r="D15" s="17">
        <v>1.2</v>
      </c>
      <c r="E15" s="17">
        <v>4</v>
      </c>
      <c r="F15" s="17">
        <v>3.04</v>
      </c>
      <c r="G15" s="17">
        <v>49</v>
      </c>
      <c r="H15" s="17">
        <v>0</v>
      </c>
      <c r="I15" s="17">
        <v>0.03</v>
      </c>
      <c r="J15" s="17">
        <v>7</v>
      </c>
      <c r="K15" s="17">
        <v>1.9</v>
      </c>
      <c r="L15" s="17">
        <v>40</v>
      </c>
      <c r="M15" s="17">
        <v>13</v>
      </c>
      <c r="N15" s="17">
        <v>29</v>
      </c>
      <c r="O15" s="17">
        <v>0.51</v>
      </c>
    </row>
    <row r="16" spans="1:15" ht="30" customHeight="1" x14ac:dyDescent="0.3">
      <c r="A16" s="7">
        <v>256</v>
      </c>
      <c r="B16" s="12" t="s">
        <v>33</v>
      </c>
      <c r="C16" s="2">
        <v>150</v>
      </c>
      <c r="D16" s="17">
        <v>5.6</v>
      </c>
      <c r="E16" s="17">
        <v>5</v>
      </c>
      <c r="F16" s="17">
        <v>29.6</v>
      </c>
      <c r="G16" s="17">
        <v>185</v>
      </c>
      <c r="H16" s="17">
        <v>32</v>
      </c>
      <c r="I16" s="17">
        <v>0.06</v>
      </c>
      <c r="J16" s="17">
        <v>0</v>
      </c>
      <c r="K16" s="17">
        <v>0.8</v>
      </c>
      <c r="L16" s="17">
        <v>12</v>
      </c>
      <c r="M16" s="17">
        <v>7.5</v>
      </c>
      <c r="N16" s="17">
        <v>45</v>
      </c>
      <c r="O16" s="17">
        <v>1.05</v>
      </c>
    </row>
    <row r="17" spans="1:15" ht="30" customHeight="1" x14ac:dyDescent="0.3">
      <c r="A17" s="18">
        <v>321</v>
      </c>
      <c r="B17" s="12" t="s">
        <v>73</v>
      </c>
      <c r="C17" s="2">
        <v>90</v>
      </c>
      <c r="D17" s="17">
        <v>18</v>
      </c>
      <c r="E17" s="17">
        <v>12.2</v>
      </c>
      <c r="F17" s="17">
        <v>0</v>
      </c>
      <c r="G17" s="17">
        <v>183</v>
      </c>
      <c r="H17" s="17">
        <v>0</v>
      </c>
      <c r="I17" s="17">
        <v>0.05</v>
      </c>
      <c r="J17" s="17">
        <v>0</v>
      </c>
      <c r="K17" s="17">
        <v>0.9</v>
      </c>
      <c r="L17" s="17">
        <v>9</v>
      </c>
      <c r="M17" s="17">
        <v>18</v>
      </c>
      <c r="N17" s="17">
        <v>163</v>
      </c>
      <c r="O17" s="17">
        <v>2.64</v>
      </c>
    </row>
    <row r="18" spans="1:15" ht="30" customHeight="1" x14ac:dyDescent="0.3">
      <c r="A18" s="18">
        <v>504</v>
      </c>
      <c r="B18" s="11" t="s">
        <v>42</v>
      </c>
      <c r="C18" s="2">
        <v>200</v>
      </c>
      <c r="D18" s="17">
        <v>0</v>
      </c>
      <c r="E18" s="17">
        <v>0</v>
      </c>
      <c r="F18" s="17">
        <v>24</v>
      </c>
      <c r="G18" s="17">
        <v>95</v>
      </c>
      <c r="H18" s="17">
        <v>0.13</v>
      </c>
      <c r="I18" s="17">
        <v>0.3</v>
      </c>
      <c r="J18" s="17">
        <v>20.100000000000001</v>
      </c>
      <c r="K18" s="17">
        <v>2.35</v>
      </c>
      <c r="L18" s="17">
        <v>0</v>
      </c>
      <c r="M18" s="17">
        <v>0</v>
      </c>
      <c r="N18" s="17">
        <v>0</v>
      </c>
      <c r="O18" s="17">
        <v>0</v>
      </c>
    </row>
    <row r="19" spans="1:15" ht="30" customHeight="1" x14ac:dyDescent="0.3">
      <c r="A19" s="18">
        <v>573</v>
      </c>
      <c r="B19" s="8" t="s">
        <v>20</v>
      </c>
      <c r="C19" s="2">
        <v>35</v>
      </c>
      <c r="D19" s="17">
        <v>2.7</v>
      </c>
      <c r="E19" s="17">
        <v>0.3</v>
      </c>
      <c r="F19" s="17">
        <v>17.2</v>
      </c>
      <c r="G19" s="17">
        <v>82</v>
      </c>
      <c r="H19" s="17">
        <v>0</v>
      </c>
      <c r="I19" s="17">
        <v>0.04</v>
      </c>
      <c r="J19" s="17">
        <v>0</v>
      </c>
      <c r="K19" s="17">
        <v>0.4</v>
      </c>
      <c r="L19" s="17">
        <v>7</v>
      </c>
      <c r="M19" s="17">
        <v>5</v>
      </c>
      <c r="N19" s="17">
        <v>23</v>
      </c>
      <c r="O19" s="17">
        <v>0.4</v>
      </c>
    </row>
    <row r="20" spans="1:15" ht="30" customHeight="1" x14ac:dyDescent="0.3">
      <c r="A20" s="18">
        <v>574</v>
      </c>
      <c r="B20" s="8" t="s">
        <v>19</v>
      </c>
      <c r="C20" s="2">
        <v>35</v>
      </c>
      <c r="D20" s="17">
        <v>3</v>
      </c>
      <c r="E20" s="17">
        <v>0.5</v>
      </c>
      <c r="F20" s="17">
        <v>14</v>
      </c>
      <c r="G20" s="17">
        <v>72</v>
      </c>
      <c r="H20" s="17">
        <v>0.1</v>
      </c>
      <c r="I20" s="17">
        <v>0</v>
      </c>
      <c r="J20" s="17">
        <v>0</v>
      </c>
      <c r="K20" s="17">
        <v>0.8</v>
      </c>
      <c r="L20" s="17">
        <v>12</v>
      </c>
      <c r="M20" s="17">
        <v>82</v>
      </c>
      <c r="N20" s="17">
        <v>23</v>
      </c>
      <c r="O20" s="17">
        <v>1.54</v>
      </c>
    </row>
    <row r="21" spans="1:15" ht="30" customHeight="1" x14ac:dyDescent="0.3">
      <c r="A21" s="10"/>
      <c r="B21" s="13" t="s">
        <v>30</v>
      </c>
      <c r="C21" s="2">
        <f>SUM(C14:C20)</f>
        <v>770</v>
      </c>
      <c r="D21" s="17">
        <f t="shared" ref="D21:O21" si="1">SUM(D14:D20)</f>
        <v>31</v>
      </c>
      <c r="E21" s="17">
        <f t="shared" si="1"/>
        <v>23.099999999999998</v>
      </c>
      <c r="F21" s="17">
        <f t="shared" si="1"/>
        <v>89.84</v>
      </c>
      <c r="G21" s="17">
        <f t="shared" si="1"/>
        <v>688</v>
      </c>
      <c r="H21" s="17">
        <f t="shared" si="1"/>
        <v>32.230000000000004</v>
      </c>
      <c r="I21" s="17">
        <f t="shared" si="1"/>
        <v>0.49</v>
      </c>
      <c r="J21" s="17">
        <f t="shared" si="1"/>
        <v>33.1</v>
      </c>
      <c r="K21" s="17">
        <f t="shared" si="1"/>
        <v>7.21</v>
      </c>
      <c r="L21" s="17">
        <f t="shared" si="1"/>
        <v>92</v>
      </c>
      <c r="M21" s="17">
        <f t="shared" si="1"/>
        <v>132.5</v>
      </c>
      <c r="N21" s="17">
        <f t="shared" si="1"/>
        <v>294</v>
      </c>
      <c r="O21" s="17">
        <f t="shared" si="1"/>
        <v>6.4300000000000006</v>
      </c>
    </row>
    <row r="22" spans="1:15" ht="30" customHeight="1" x14ac:dyDescent="0.3">
      <c r="A22" s="28" t="s">
        <v>21</v>
      </c>
      <c r="B22" s="29"/>
      <c r="C22" s="20">
        <f>C12+C21</f>
        <v>1490</v>
      </c>
      <c r="D22" s="25">
        <f t="shared" ref="D22:O22" si="2">D12+D21</f>
        <v>54.8</v>
      </c>
      <c r="E22" s="25">
        <f t="shared" si="2"/>
        <v>48.9</v>
      </c>
      <c r="F22" s="25">
        <f t="shared" si="2"/>
        <v>178.24</v>
      </c>
      <c r="G22" s="25">
        <f t="shared" si="2"/>
        <v>1365</v>
      </c>
      <c r="H22" s="25">
        <f t="shared" si="2"/>
        <v>261.23</v>
      </c>
      <c r="I22" s="25">
        <f t="shared" si="2"/>
        <v>0.75</v>
      </c>
      <c r="J22" s="25">
        <f t="shared" si="2"/>
        <v>48.54</v>
      </c>
      <c r="K22" s="25">
        <f t="shared" si="2"/>
        <v>8.75</v>
      </c>
      <c r="L22" s="25">
        <f t="shared" si="2"/>
        <v>585.29999999999995</v>
      </c>
      <c r="M22" s="25">
        <f t="shared" si="2"/>
        <v>215.7</v>
      </c>
      <c r="N22" s="25">
        <f t="shared" si="2"/>
        <v>758.7</v>
      </c>
      <c r="O22" s="25">
        <f t="shared" si="2"/>
        <v>14.05</v>
      </c>
    </row>
    <row r="23" spans="1:15" ht="18" customHeight="1" x14ac:dyDescent="0.3"/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60" zoomScaleNormal="60" workbookViewId="0">
      <selection activeCell="A14" sqref="A14:XFD14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232</v>
      </c>
      <c r="B6" s="9" t="s">
        <v>59</v>
      </c>
      <c r="C6" s="2">
        <v>200</v>
      </c>
      <c r="D6" s="17">
        <v>7.5</v>
      </c>
      <c r="E6" s="17">
        <v>6.6</v>
      </c>
      <c r="F6" s="17">
        <v>36.299999999999997</v>
      </c>
      <c r="G6" s="17">
        <v>235</v>
      </c>
      <c r="H6" s="17">
        <v>39</v>
      </c>
      <c r="I6" s="17">
        <v>0.14000000000000001</v>
      </c>
      <c r="J6" s="17">
        <v>1.7</v>
      </c>
      <c r="K6" s="17">
        <v>0.8</v>
      </c>
      <c r="L6" s="17">
        <v>139</v>
      </c>
      <c r="M6" s="17">
        <v>38</v>
      </c>
      <c r="N6" s="17">
        <v>194</v>
      </c>
      <c r="O6" s="17">
        <v>1.89</v>
      </c>
    </row>
    <row r="7" spans="1:15" ht="30" customHeight="1" x14ac:dyDescent="0.3">
      <c r="A7" s="19">
        <v>63</v>
      </c>
      <c r="B7" s="8" t="s">
        <v>36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9">
        <v>267</v>
      </c>
      <c r="B8" s="8" t="s">
        <v>41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 x14ac:dyDescent="0.3">
      <c r="A9" s="18">
        <v>462</v>
      </c>
      <c r="B9" s="8" t="s">
        <v>32</v>
      </c>
      <c r="C9" s="2">
        <v>200</v>
      </c>
      <c r="D9" s="17">
        <v>3.3</v>
      </c>
      <c r="E9" s="17">
        <v>2.9</v>
      </c>
      <c r="F9" s="17">
        <v>13.8</v>
      </c>
      <c r="G9" s="17">
        <v>94</v>
      </c>
      <c r="H9" s="17">
        <v>19</v>
      </c>
      <c r="I9" s="17">
        <v>0.03</v>
      </c>
      <c r="J9" s="17">
        <v>0.7</v>
      </c>
      <c r="K9" s="17">
        <v>0.01</v>
      </c>
      <c r="L9" s="17">
        <v>111.3</v>
      </c>
      <c r="M9" s="17">
        <v>22.3</v>
      </c>
      <c r="N9" s="17">
        <v>91.1</v>
      </c>
      <c r="O9" s="17">
        <v>0.65</v>
      </c>
    </row>
    <row r="10" spans="1:15" ht="30" customHeight="1" x14ac:dyDescent="0.3">
      <c r="A10" s="18">
        <v>573</v>
      </c>
      <c r="B10" s="8" t="s">
        <v>20</v>
      </c>
      <c r="C10" s="2">
        <v>35</v>
      </c>
      <c r="D10" s="17">
        <v>2.7</v>
      </c>
      <c r="E10" s="17">
        <v>0.3</v>
      </c>
      <c r="F10" s="17">
        <v>17.2</v>
      </c>
      <c r="G10" s="17">
        <v>82</v>
      </c>
      <c r="H10" s="17">
        <v>0</v>
      </c>
      <c r="I10" s="17">
        <v>0.04</v>
      </c>
      <c r="J10" s="17">
        <v>0</v>
      </c>
      <c r="K10" s="17">
        <v>0.4</v>
      </c>
      <c r="L10" s="17">
        <v>7</v>
      </c>
      <c r="M10" s="17">
        <v>5</v>
      </c>
      <c r="N10" s="17">
        <v>23</v>
      </c>
      <c r="O10" s="17">
        <v>0.4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720</v>
      </c>
      <c r="D12" s="2">
        <f t="shared" ref="D12:O12" si="0">D6+D7+D8+D9+D10+D11</f>
        <v>29.400000000000002</v>
      </c>
      <c r="E12" s="2">
        <f t="shared" si="0"/>
        <v>28.200000000000003</v>
      </c>
      <c r="F12" s="2">
        <f t="shared" si="0"/>
        <v>101.19999999999999</v>
      </c>
      <c r="G12" s="2">
        <f t="shared" si="0"/>
        <v>777</v>
      </c>
      <c r="H12" s="2">
        <f t="shared" si="0"/>
        <v>248</v>
      </c>
      <c r="I12" s="2">
        <f t="shared" si="0"/>
        <v>0.34</v>
      </c>
      <c r="J12" s="2">
        <f t="shared" si="0"/>
        <v>16.54</v>
      </c>
      <c r="K12" s="2">
        <f t="shared" si="0"/>
        <v>2.21</v>
      </c>
      <c r="L12" s="2">
        <f t="shared" si="0"/>
        <v>608.5</v>
      </c>
      <c r="M12" s="2">
        <f t="shared" si="0"/>
        <v>108.3</v>
      </c>
      <c r="N12" s="2">
        <f t="shared" si="0"/>
        <v>602.1</v>
      </c>
      <c r="O12" s="2">
        <f t="shared" si="0"/>
        <v>8.9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52</v>
      </c>
      <c r="B14" s="8" t="s">
        <v>87</v>
      </c>
      <c r="C14" s="2">
        <v>60</v>
      </c>
      <c r="D14" s="24">
        <v>0.8</v>
      </c>
      <c r="E14" s="24">
        <v>1.6</v>
      </c>
      <c r="F14" s="24">
        <v>1.3</v>
      </c>
      <c r="G14" s="24">
        <v>27</v>
      </c>
      <c r="H14" s="24">
        <v>0</v>
      </c>
      <c r="I14" s="24">
        <v>0.02</v>
      </c>
      <c r="J14" s="24">
        <v>3.1</v>
      </c>
      <c r="K14" s="24">
        <v>0.1</v>
      </c>
      <c r="L14" s="24">
        <v>17</v>
      </c>
      <c r="M14" s="24">
        <v>10</v>
      </c>
      <c r="N14" s="24">
        <v>20</v>
      </c>
      <c r="O14" s="24">
        <v>0.38</v>
      </c>
    </row>
    <row r="15" spans="1:15" ht="30" customHeight="1" x14ac:dyDescent="0.3">
      <c r="A15" s="7">
        <v>127</v>
      </c>
      <c r="B15" s="15" t="s">
        <v>37</v>
      </c>
      <c r="C15" s="2">
        <v>200</v>
      </c>
      <c r="D15" s="17">
        <v>5.9</v>
      </c>
      <c r="E15" s="17">
        <v>2.6</v>
      </c>
      <c r="F15" s="17">
        <v>12.6</v>
      </c>
      <c r="G15" s="17">
        <v>98</v>
      </c>
      <c r="H15" s="17">
        <v>14</v>
      </c>
      <c r="I15" s="17">
        <v>0.21</v>
      </c>
      <c r="J15" s="17">
        <v>0.4</v>
      </c>
      <c r="K15" s="17">
        <v>0.2</v>
      </c>
      <c r="L15" s="17">
        <v>34</v>
      </c>
      <c r="M15" s="17">
        <v>28</v>
      </c>
      <c r="N15" s="17">
        <v>73</v>
      </c>
      <c r="O15" s="17">
        <v>2.1</v>
      </c>
    </row>
    <row r="16" spans="1:15" ht="30" customHeight="1" x14ac:dyDescent="0.3">
      <c r="A16" s="7">
        <v>328</v>
      </c>
      <c r="B16" s="12" t="s">
        <v>50</v>
      </c>
      <c r="C16" s="2">
        <v>200</v>
      </c>
      <c r="D16" s="17">
        <v>18.8</v>
      </c>
      <c r="E16" s="17">
        <v>14.3</v>
      </c>
      <c r="F16" s="17">
        <v>25.8</v>
      </c>
      <c r="G16" s="17">
        <v>307</v>
      </c>
      <c r="H16" s="17">
        <v>24</v>
      </c>
      <c r="I16" s="17">
        <v>0.18</v>
      </c>
      <c r="J16" s="17">
        <v>15</v>
      </c>
      <c r="K16" s="17">
        <v>0.6</v>
      </c>
      <c r="L16" s="17">
        <v>31</v>
      </c>
      <c r="M16" s="17">
        <v>54</v>
      </c>
      <c r="N16" s="17">
        <v>209</v>
      </c>
      <c r="O16" s="17">
        <v>3.36</v>
      </c>
    </row>
    <row r="17" spans="1:15" ht="30" customHeight="1" x14ac:dyDescent="0.3">
      <c r="A17" s="18">
        <v>504</v>
      </c>
      <c r="B17" s="11" t="s">
        <v>42</v>
      </c>
      <c r="C17" s="2">
        <v>200</v>
      </c>
      <c r="D17" s="17">
        <v>0</v>
      </c>
      <c r="E17" s="17">
        <v>0</v>
      </c>
      <c r="F17" s="17">
        <v>24</v>
      </c>
      <c r="G17" s="17">
        <v>95</v>
      </c>
      <c r="H17" s="17">
        <v>0.13</v>
      </c>
      <c r="I17" s="17">
        <v>0.3</v>
      </c>
      <c r="J17" s="17">
        <v>20.100000000000001</v>
      </c>
      <c r="K17" s="17">
        <v>2.35</v>
      </c>
      <c r="L17" s="17">
        <v>0</v>
      </c>
      <c r="M17" s="17">
        <v>0</v>
      </c>
      <c r="N17" s="17">
        <v>0</v>
      </c>
      <c r="O17" s="17">
        <v>0</v>
      </c>
    </row>
    <row r="18" spans="1:15" ht="30" customHeight="1" x14ac:dyDescent="0.3">
      <c r="A18" s="18">
        <v>573</v>
      </c>
      <c r="B18" s="8" t="s">
        <v>20</v>
      </c>
      <c r="C18" s="2">
        <v>35</v>
      </c>
      <c r="D18" s="17">
        <v>2.7</v>
      </c>
      <c r="E18" s="17">
        <v>0.3</v>
      </c>
      <c r="F18" s="17">
        <v>17.2</v>
      </c>
      <c r="G18" s="17">
        <v>82</v>
      </c>
      <c r="H18" s="17">
        <v>0</v>
      </c>
      <c r="I18" s="17">
        <v>0.04</v>
      </c>
      <c r="J18" s="17">
        <v>0</v>
      </c>
      <c r="K18" s="17">
        <v>0.4</v>
      </c>
      <c r="L18" s="17">
        <v>7</v>
      </c>
      <c r="M18" s="17">
        <v>5</v>
      </c>
      <c r="N18" s="17">
        <v>23</v>
      </c>
      <c r="O18" s="17">
        <v>0.4</v>
      </c>
    </row>
    <row r="19" spans="1:15" ht="30" customHeight="1" x14ac:dyDescent="0.3">
      <c r="A19" s="18">
        <v>574</v>
      </c>
      <c r="B19" s="8" t="s">
        <v>19</v>
      </c>
      <c r="C19" s="2">
        <v>35</v>
      </c>
      <c r="D19" s="17">
        <v>3</v>
      </c>
      <c r="E19" s="17">
        <v>0.5</v>
      </c>
      <c r="F19" s="17">
        <v>14</v>
      </c>
      <c r="G19" s="17">
        <v>72</v>
      </c>
      <c r="H19" s="17">
        <v>0.1</v>
      </c>
      <c r="I19" s="17">
        <v>0</v>
      </c>
      <c r="J19" s="17">
        <v>0</v>
      </c>
      <c r="K19" s="17">
        <v>0.8</v>
      </c>
      <c r="L19" s="17">
        <v>12</v>
      </c>
      <c r="M19" s="17">
        <v>82</v>
      </c>
      <c r="N19" s="17">
        <v>23</v>
      </c>
      <c r="O19" s="17">
        <v>1.54</v>
      </c>
    </row>
    <row r="20" spans="1:15" ht="30" customHeight="1" x14ac:dyDescent="0.3">
      <c r="A20" s="10"/>
      <c r="B20" s="13" t="s">
        <v>30</v>
      </c>
      <c r="C20" s="2">
        <f>SUM(C14:C19)</f>
        <v>730</v>
      </c>
      <c r="D20" s="17">
        <f t="shared" ref="D20:O20" si="1">SUM(D14:D19)</f>
        <v>31.2</v>
      </c>
      <c r="E20" s="17">
        <f t="shared" si="1"/>
        <v>19.3</v>
      </c>
      <c r="F20" s="17">
        <f t="shared" si="1"/>
        <v>94.9</v>
      </c>
      <c r="G20" s="17">
        <f t="shared" si="1"/>
        <v>681</v>
      </c>
      <c r="H20" s="17">
        <f t="shared" si="1"/>
        <v>38.230000000000004</v>
      </c>
      <c r="I20" s="17">
        <f t="shared" si="1"/>
        <v>0.75</v>
      </c>
      <c r="J20" s="17">
        <f t="shared" si="1"/>
        <v>38.6</v>
      </c>
      <c r="K20" s="17">
        <f t="shared" si="1"/>
        <v>4.45</v>
      </c>
      <c r="L20" s="17">
        <f t="shared" si="1"/>
        <v>101</v>
      </c>
      <c r="M20" s="17">
        <f t="shared" si="1"/>
        <v>179</v>
      </c>
      <c r="N20" s="17">
        <f t="shared" si="1"/>
        <v>348</v>
      </c>
      <c r="O20" s="17">
        <f t="shared" si="1"/>
        <v>7.78</v>
      </c>
    </row>
    <row r="21" spans="1:15" ht="30" customHeight="1" x14ac:dyDescent="0.3">
      <c r="A21" s="28" t="s">
        <v>21</v>
      </c>
      <c r="B21" s="29"/>
      <c r="C21" s="22">
        <f>C12+C20</f>
        <v>1450</v>
      </c>
      <c r="D21" s="25">
        <f t="shared" ref="D21:O21" si="2">D12+D20</f>
        <v>60.6</v>
      </c>
      <c r="E21" s="25">
        <f t="shared" si="2"/>
        <v>47.5</v>
      </c>
      <c r="F21" s="25">
        <f t="shared" si="2"/>
        <v>196.1</v>
      </c>
      <c r="G21" s="25">
        <f t="shared" si="2"/>
        <v>1458</v>
      </c>
      <c r="H21" s="25">
        <f t="shared" si="2"/>
        <v>286.23</v>
      </c>
      <c r="I21" s="25">
        <f t="shared" si="2"/>
        <v>1.0900000000000001</v>
      </c>
      <c r="J21" s="25">
        <f t="shared" si="2"/>
        <v>55.14</v>
      </c>
      <c r="K21" s="25">
        <f t="shared" si="2"/>
        <v>6.66</v>
      </c>
      <c r="L21" s="25">
        <f t="shared" si="2"/>
        <v>709.5</v>
      </c>
      <c r="M21" s="25">
        <f t="shared" si="2"/>
        <v>287.3</v>
      </c>
      <c r="N21" s="25">
        <f t="shared" si="2"/>
        <v>950.1</v>
      </c>
      <c r="O21" s="25">
        <f t="shared" si="2"/>
        <v>16.68</v>
      </c>
    </row>
    <row r="22" spans="1:15" ht="18" customHeight="1" x14ac:dyDescent="0.3"/>
  </sheetData>
  <mergeCells count="10">
    <mergeCell ref="A21:B21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70" zoomScaleNormal="70" workbookViewId="0">
      <selection activeCell="A13" sqref="A13:XFD13"/>
    </sheetView>
  </sheetViews>
  <sheetFormatPr defaultRowHeight="18.75" x14ac:dyDescent="0.3"/>
  <cols>
    <col min="1" max="1" width="9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67</v>
      </c>
      <c r="C6" s="2">
        <v>200</v>
      </c>
      <c r="D6" s="17">
        <v>31.8</v>
      </c>
      <c r="E6" s="17">
        <v>15.4</v>
      </c>
      <c r="F6" s="17">
        <v>30</v>
      </c>
      <c r="G6" s="17">
        <v>388</v>
      </c>
      <c r="H6" s="17">
        <v>104</v>
      </c>
      <c r="I6" s="17">
        <v>0.16</v>
      </c>
      <c r="J6" s="17">
        <v>0</v>
      </c>
      <c r="K6" s="17">
        <v>1.2</v>
      </c>
      <c r="L6" s="17">
        <v>306</v>
      </c>
      <c r="M6" s="17">
        <v>44</v>
      </c>
      <c r="N6" s="17">
        <v>424</v>
      </c>
      <c r="O6" s="17">
        <v>1.5</v>
      </c>
    </row>
    <row r="7" spans="1:15" ht="30" customHeight="1" x14ac:dyDescent="0.3">
      <c r="A7" s="18">
        <v>471</v>
      </c>
      <c r="B7" s="8" t="s">
        <v>39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 x14ac:dyDescent="0.3">
      <c r="A8" s="18">
        <v>459</v>
      </c>
      <c r="B8" s="8" t="s">
        <v>31</v>
      </c>
      <c r="C8" s="2">
        <v>200</v>
      </c>
      <c r="D8" s="17">
        <v>0.3</v>
      </c>
      <c r="E8" s="17">
        <v>0.1</v>
      </c>
      <c r="F8" s="17">
        <v>9.5</v>
      </c>
      <c r="G8" s="17">
        <v>40</v>
      </c>
      <c r="H8" s="17">
        <v>0</v>
      </c>
      <c r="I8" s="17">
        <v>0</v>
      </c>
      <c r="J8" s="17">
        <v>1</v>
      </c>
      <c r="K8" s="17">
        <v>0.02</v>
      </c>
      <c r="L8" s="17">
        <v>7.9</v>
      </c>
      <c r="M8" s="17">
        <v>5</v>
      </c>
      <c r="N8" s="17">
        <v>9.1</v>
      </c>
      <c r="O8" s="17">
        <v>0.87</v>
      </c>
    </row>
    <row r="9" spans="1:15" ht="30" customHeight="1" x14ac:dyDescent="0.3">
      <c r="A9" s="19">
        <v>573</v>
      </c>
      <c r="B9" s="8" t="s">
        <v>20</v>
      </c>
      <c r="C9" s="2">
        <v>70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2">
        <v>82</v>
      </c>
      <c r="B10" s="8" t="s">
        <v>45</v>
      </c>
      <c r="C10" s="2">
        <v>200</v>
      </c>
      <c r="D10" s="17">
        <v>0.8</v>
      </c>
      <c r="E10" s="17">
        <v>0.8</v>
      </c>
      <c r="F10" s="17">
        <v>19.600000000000001</v>
      </c>
      <c r="G10" s="17">
        <v>88</v>
      </c>
      <c r="H10" s="17">
        <v>0</v>
      </c>
      <c r="I10" s="17">
        <v>0.06</v>
      </c>
      <c r="J10" s="17">
        <v>14</v>
      </c>
      <c r="K10" s="17">
        <v>0.4</v>
      </c>
      <c r="L10" s="17">
        <v>32.200000000000003</v>
      </c>
      <c r="M10" s="17">
        <v>18</v>
      </c>
      <c r="N10" s="17">
        <v>22</v>
      </c>
      <c r="O10" s="17">
        <v>4.42</v>
      </c>
    </row>
    <row r="11" spans="1:15" ht="30" customHeight="1" x14ac:dyDescent="0.3">
      <c r="A11" s="2"/>
      <c r="B11" s="14" t="s">
        <v>29</v>
      </c>
      <c r="C11" s="2">
        <f>C6+C7+C8+C9+C10</f>
        <v>700</v>
      </c>
      <c r="D11" s="2">
        <f t="shared" ref="D11:O11" si="0">D6+D7+D8+D9+D10</f>
        <v>37.799999999999997</v>
      </c>
      <c r="E11" s="2">
        <f t="shared" si="0"/>
        <v>19.200000000000003</v>
      </c>
      <c r="F11" s="2">
        <f t="shared" si="0"/>
        <v>93</v>
      </c>
      <c r="G11" s="2">
        <f t="shared" si="0"/>
        <v>696</v>
      </c>
      <c r="H11" s="2">
        <f t="shared" si="0"/>
        <v>117</v>
      </c>
      <c r="I11" s="2">
        <f t="shared" si="0"/>
        <v>0.28000000000000003</v>
      </c>
      <c r="J11" s="2">
        <f t="shared" si="0"/>
        <v>15.3</v>
      </c>
      <c r="K11" s="2">
        <f t="shared" si="0"/>
        <v>2.08</v>
      </c>
      <c r="L11" s="2">
        <f t="shared" si="0"/>
        <v>445.09999999999997</v>
      </c>
      <c r="M11" s="2">
        <f t="shared" si="0"/>
        <v>82</v>
      </c>
      <c r="N11" s="2">
        <f t="shared" si="0"/>
        <v>544.1</v>
      </c>
      <c r="O11" s="2">
        <f t="shared" si="0"/>
        <v>7.25</v>
      </c>
    </row>
    <row r="12" spans="1:15" ht="30" customHeight="1" x14ac:dyDescent="0.3">
      <c r="A12" s="2"/>
      <c r="B12" s="5" t="s">
        <v>18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5.25" customHeight="1" x14ac:dyDescent="0.3">
      <c r="A13" s="23">
        <v>157</v>
      </c>
      <c r="B13" s="8" t="s">
        <v>85</v>
      </c>
      <c r="C13" s="2">
        <v>65</v>
      </c>
      <c r="D13" s="24">
        <v>2</v>
      </c>
      <c r="E13" s="24">
        <v>2.4</v>
      </c>
      <c r="F13" s="24">
        <v>3.3</v>
      </c>
      <c r="G13" s="24">
        <v>41</v>
      </c>
      <c r="H13" s="24">
        <v>12</v>
      </c>
      <c r="I13" s="24">
        <v>0.05</v>
      </c>
      <c r="J13" s="24">
        <v>1.2</v>
      </c>
      <c r="K13" s="24">
        <v>0.15</v>
      </c>
      <c r="L13" s="24">
        <v>12</v>
      </c>
      <c r="M13" s="24">
        <v>12</v>
      </c>
      <c r="N13" s="24">
        <v>35</v>
      </c>
      <c r="O13" s="24">
        <v>0.4</v>
      </c>
    </row>
    <row r="14" spans="1:15" ht="30" customHeight="1" x14ac:dyDescent="0.3">
      <c r="A14" s="7">
        <v>122</v>
      </c>
      <c r="B14" s="15" t="s">
        <v>43</v>
      </c>
      <c r="C14" s="2">
        <v>200</v>
      </c>
      <c r="D14" s="17">
        <v>7.4</v>
      </c>
      <c r="E14" s="17">
        <v>9.1</v>
      </c>
      <c r="F14" s="17">
        <v>8</v>
      </c>
      <c r="G14" s="17">
        <v>144</v>
      </c>
      <c r="H14" s="17">
        <v>12</v>
      </c>
      <c r="I14" s="17">
        <v>0.06</v>
      </c>
      <c r="J14" s="17">
        <v>5</v>
      </c>
      <c r="K14" s="17">
        <v>0.18</v>
      </c>
      <c r="L14" s="17">
        <v>24</v>
      </c>
      <c r="M14" s="17">
        <v>26</v>
      </c>
      <c r="N14" s="17">
        <v>117</v>
      </c>
      <c r="O14" s="17">
        <v>0.8</v>
      </c>
    </row>
    <row r="15" spans="1:15" ht="30" customHeight="1" x14ac:dyDescent="0.3">
      <c r="A15" s="7" t="s">
        <v>71</v>
      </c>
      <c r="B15" s="12" t="s">
        <v>72</v>
      </c>
      <c r="C15" s="2">
        <v>200</v>
      </c>
      <c r="D15" s="17">
        <v>15</v>
      </c>
      <c r="E15" s="17">
        <v>17</v>
      </c>
      <c r="F15" s="17">
        <v>37</v>
      </c>
      <c r="G15" s="17">
        <v>393</v>
      </c>
      <c r="H15" s="17">
        <v>0</v>
      </c>
      <c r="I15" s="17">
        <v>0.09</v>
      </c>
      <c r="J15" s="17">
        <v>7</v>
      </c>
      <c r="K15" s="17">
        <v>0</v>
      </c>
      <c r="L15" s="17">
        <v>54</v>
      </c>
      <c r="M15" s="17">
        <v>65</v>
      </c>
      <c r="N15" s="17">
        <v>212</v>
      </c>
      <c r="O15" s="17">
        <v>2.6</v>
      </c>
    </row>
    <row r="16" spans="1:15" ht="30" customHeight="1" x14ac:dyDescent="0.3">
      <c r="A16" s="7">
        <v>495</v>
      </c>
      <c r="B16" s="12" t="s">
        <v>68</v>
      </c>
      <c r="C16" s="2">
        <v>200</v>
      </c>
      <c r="D16" s="17">
        <v>0.6</v>
      </c>
      <c r="E16" s="17">
        <v>0.1</v>
      </c>
      <c r="F16" s="17">
        <v>20.100000000000001</v>
      </c>
      <c r="G16" s="17">
        <v>84</v>
      </c>
      <c r="H16" s="17">
        <v>0</v>
      </c>
      <c r="I16" s="17">
        <v>0.01</v>
      </c>
      <c r="J16" s="17">
        <v>0.2</v>
      </c>
      <c r="K16" s="17">
        <v>0.4</v>
      </c>
      <c r="L16" s="17">
        <v>20.100000000000001</v>
      </c>
      <c r="M16" s="17">
        <v>14.4</v>
      </c>
      <c r="N16" s="17">
        <v>19.2</v>
      </c>
      <c r="O16" s="17">
        <v>0.69</v>
      </c>
    </row>
    <row r="17" spans="1:15" ht="30" customHeight="1" x14ac:dyDescent="0.3">
      <c r="A17" s="18">
        <v>573</v>
      </c>
      <c r="B17" s="8" t="s">
        <v>20</v>
      </c>
      <c r="C17" s="2">
        <v>35</v>
      </c>
      <c r="D17" s="17">
        <v>2.7</v>
      </c>
      <c r="E17" s="17">
        <v>0.3</v>
      </c>
      <c r="F17" s="17">
        <v>17.2</v>
      </c>
      <c r="G17" s="17">
        <v>82</v>
      </c>
      <c r="H17" s="17">
        <v>0</v>
      </c>
      <c r="I17" s="17">
        <v>0.04</v>
      </c>
      <c r="J17" s="17">
        <v>0</v>
      </c>
      <c r="K17" s="17">
        <v>0.4</v>
      </c>
      <c r="L17" s="17">
        <v>7</v>
      </c>
      <c r="M17" s="17">
        <v>5</v>
      </c>
      <c r="N17" s="17">
        <v>23</v>
      </c>
      <c r="O17" s="17">
        <v>0.4</v>
      </c>
    </row>
    <row r="18" spans="1:15" ht="30" customHeight="1" x14ac:dyDescent="0.3">
      <c r="A18" s="18">
        <v>574</v>
      </c>
      <c r="B18" s="8" t="s">
        <v>19</v>
      </c>
      <c r="C18" s="2">
        <v>35</v>
      </c>
      <c r="D18" s="17">
        <v>3</v>
      </c>
      <c r="E18" s="17">
        <v>0.5</v>
      </c>
      <c r="F18" s="17">
        <v>14</v>
      </c>
      <c r="G18" s="17">
        <v>72</v>
      </c>
      <c r="H18" s="17">
        <v>0.1</v>
      </c>
      <c r="I18" s="17">
        <v>0</v>
      </c>
      <c r="J18" s="17">
        <v>0</v>
      </c>
      <c r="K18" s="17">
        <v>0.8</v>
      </c>
      <c r="L18" s="17">
        <v>12</v>
      </c>
      <c r="M18" s="17">
        <v>82</v>
      </c>
      <c r="N18" s="17">
        <v>23</v>
      </c>
      <c r="O18" s="17">
        <v>1.54</v>
      </c>
    </row>
    <row r="19" spans="1:15" ht="30" customHeight="1" x14ac:dyDescent="0.3">
      <c r="A19" s="10"/>
      <c r="B19" s="13" t="s">
        <v>30</v>
      </c>
      <c r="C19" s="2">
        <f>SUM(C13:C18)</f>
        <v>735</v>
      </c>
      <c r="D19" s="17">
        <f t="shared" ref="D19:O19" si="1">SUM(D13:D18)</f>
        <v>30.7</v>
      </c>
      <c r="E19" s="17">
        <f t="shared" si="1"/>
        <v>29.400000000000002</v>
      </c>
      <c r="F19" s="17">
        <f t="shared" si="1"/>
        <v>99.600000000000009</v>
      </c>
      <c r="G19" s="17">
        <f t="shared" si="1"/>
        <v>816</v>
      </c>
      <c r="H19" s="17">
        <f t="shared" si="1"/>
        <v>24.1</v>
      </c>
      <c r="I19" s="17">
        <f t="shared" si="1"/>
        <v>0.25</v>
      </c>
      <c r="J19" s="17">
        <f t="shared" si="1"/>
        <v>13.399999999999999</v>
      </c>
      <c r="K19" s="17">
        <f t="shared" si="1"/>
        <v>1.93</v>
      </c>
      <c r="L19" s="17">
        <f t="shared" si="1"/>
        <v>129.1</v>
      </c>
      <c r="M19" s="17">
        <f t="shared" si="1"/>
        <v>204.4</v>
      </c>
      <c r="N19" s="17">
        <f t="shared" si="1"/>
        <v>429.2</v>
      </c>
      <c r="O19" s="17">
        <f t="shared" si="1"/>
        <v>6.4300000000000006</v>
      </c>
    </row>
    <row r="20" spans="1:15" ht="30" customHeight="1" x14ac:dyDescent="0.3">
      <c r="A20" s="28" t="s">
        <v>21</v>
      </c>
      <c r="B20" s="29"/>
      <c r="C20" s="20">
        <f>C11+C19</f>
        <v>1435</v>
      </c>
      <c r="D20" s="25">
        <f t="shared" ref="D20:O20" si="2">D11+D19</f>
        <v>68.5</v>
      </c>
      <c r="E20" s="25">
        <f t="shared" si="2"/>
        <v>48.600000000000009</v>
      </c>
      <c r="F20" s="25">
        <f t="shared" si="2"/>
        <v>192.60000000000002</v>
      </c>
      <c r="G20" s="25">
        <f t="shared" si="2"/>
        <v>1512</v>
      </c>
      <c r="H20" s="25">
        <f t="shared" si="2"/>
        <v>141.1</v>
      </c>
      <c r="I20" s="25">
        <f t="shared" si="2"/>
        <v>0.53</v>
      </c>
      <c r="J20" s="25">
        <f t="shared" si="2"/>
        <v>28.7</v>
      </c>
      <c r="K20" s="25">
        <f t="shared" si="2"/>
        <v>4.01</v>
      </c>
      <c r="L20" s="25">
        <f t="shared" si="2"/>
        <v>574.19999999999993</v>
      </c>
      <c r="M20" s="25">
        <f t="shared" si="2"/>
        <v>286.39999999999998</v>
      </c>
      <c r="N20" s="25">
        <f t="shared" si="2"/>
        <v>973.3</v>
      </c>
      <c r="O20" s="25">
        <f t="shared" si="2"/>
        <v>13.68</v>
      </c>
    </row>
    <row r="21" spans="1:15" ht="18" customHeight="1" x14ac:dyDescent="0.3"/>
  </sheetData>
  <mergeCells count="10">
    <mergeCell ref="A20:B20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70" zoomScaleNormal="70" workbookViewId="0">
      <selection activeCell="E15" sqref="E15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268</v>
      </c>
      <c r="B6" s="9" t="s">
        <v>60</v>
      </c>
      <c r="C6" s="2">
        <v>200</v>
      </c>
      <c r="D6" s="17">
        <v>17.2</v>
      </c>
      <c r="E6" s="17">
        <v>26.2</v>
      </c>
      <c r="F6" s="17">
        <v>4.3</v>
      </c>
      <c r="G6" s="17">
        <v>320</v>
      </c>
      <c r="H6" s="17">
        <v>382</v>
      </c>
      <c r="I6" s="17">
        <v>0.09</v>
      </c>
      <c r="J6" s="17">
        <v>0.6</v>
      </c>
      <c r="K6" s="17">
        <v>1.5</v>
      </c>
      <c r="L6" s="17">
        <v>154</v>
      </c>
      <c r="M6" s="17">
        <v>25</v>
      </c>
      <c r="N6" s="17">
        <v>298</v>
      </c>
      <c r="O6" s="17">
        <v>3.2</v>
      </c>
    </row>
    <row r="7" spans="1:15" ht="30" customHeight="1" x14ac:dyDescent="0.3">
      <c r="A7" s="18">
        <v>462</v>
      </c>
      <c r="B7" s="8" t="s">
        <v>32</v>
      </c>
      <c r="C7" s="2">
        <v>200</v>
      </c>
      <c r="D7" s="17">
        <v>3.3</v>
      </c>
      <c r="E7" s="17">
        <v>2.9</v>
      </c>
      <c r="F7" s="17">
        <v>13.8</v>
      </c>
      <c r="G7" s="17">
        <v>94</v>
      </c>
      <c r="H7" s="17">
        <v>19</v>
      </c>
      <c r="I7" s="17">
        <v>0.03</v>
      </c>
      <c r="J7" s="17">
        <v>0.7</v>
      </c>
      <c r="K7" s="17">
        <v>0.01</v>
      </c>
      <c r="L7" s="17">
        <v>111.3</v>
      </c>
      <c r="M7" s="17">
        <v>22.3</v>
      </c>
      <c r="N7" s="17">
        <v>91.1</v>
      </c>
      <c r="O7" s="17">
        <v>0.65</v>
      </c>
    </row>
    <row r="8" spans="1:15" ht="30" customHeight="1" x14ac:dyDescent="0.3">
      <c r="A8" s="18">
        <v>69</v>
      </c>
      <c r="B8" s="8" t="s">
        <v>35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2">
        <v>82</v>
      </c>
      <c r="B10" s="8" t="s">
        <v>45</v>
      </c>
      <c r="C10" s="2">
        <v>200</v>
      </c>
      <c r="D10" s="17">
        <v>0.8</v>
      </c>
      <c r="E10" s="17">
        <v>0.8</v>
      </c>
      <c r="F10" s="17">
        <v>19.600000000000001</v>
      </c>
      <c r="G10" s="17">
        <v>88</v>
      </c>
      <c r="H10" s="17">
        <v>0</v>
      </c>
      <c r="I10" s="17">
        <v>0.06</v>
      </c>
      <c r="J10" s="17">
        <v>14</v>
      </c>
      <c r="K10" s="17">
        <v>0.4</v>
      </c>
      <c r="L10" s="17">
        <v>32.200000000000003</v>
      </c>
      <c r="M10" s="17">
        <v>18</v>
      </c>
      <c r="N10" s="17">
        <v>22</v>
      </c>
      <c r="O10" s="17">
        <v>4.42</v>
      </c>
    </row>
    <row r="11" spans="1:15" ht="30" customHeight="1" x14ac:dyDescent="0.3">
      <c r="A11" s="2"/>
      <c r="B11" s="14" t="s">
        <v>80</v>
      </c>
      <c r="C11" s="2">
        <f>C6+C7+C8+C9+C10</f>
        <v>695</v>
      </c>
      <c r="D11" s="2">
        <f t="shared" ref="D11:O11" si="0">D6+D7+D8+D9+D10</f>
        <v>26.7</v>
      </c>
      <c r="E11" s="2">
        <f t="shared" si="0"/>
        <v>49.199999999999989</v>
      </c>
      <c r="F11" s="2">
        <f t="shared" si="0"/>
        <v>71.900000000000006</v>
      </c>
      <c r="G11" s="2">
        <f t="shared" si="0"/>
        <v>834</v>
      </c>
      <c r="H11" s="2">
        <f t="shared" si="0"/>
        <v>504</v>
      </c>
      <c r="I11" s="2">
        <f t="shared" si="0"/>
        <v>0.25</v>
      </c>
      <c r="J11" s="2">
        <f t="shared" si="0"/>
        <v>15.3</v>
      </c>
      <c r="K11" s="2">
        <f t="shared" si="0"/>
        <v>3.01</v>
      </c>
      <c r="L11" s="2">
        <f t="shared" si="0"/>
        <v>316.5</v>
      </c>
      <c r="M11" s="2">
        <f t="shared" si="0"/>
        <v>75.3</v>
      </c>
      <c r="N11" s="2">
        <f t="shared" si="0"/>
        <v>465.1</v>
      </c>
      <c r="O11" s="2">
        <f t="shared" si="0"/>
        <v>9.1000000000000014</v>
      </c>
    </row>
    <row r="12" spans="1:15" ht="30" customHeight="1" x14ac:dyDescent="0.3">
      <c r="A12" s="2"/>
      <c r="B12" s="5" t="s">
        <v>18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5.25" customHeight="1" x14ac:dyDescent="0.3">
      <c r="A13" s="23">
        <v>157</v>
      </c>
      <c r="B13" s="8" t="s">
        <v>86</v>
      </c>
      <c r="C13" s="2">
        <v>65</v>
      </c>
      <c r="D13" s="24">
        <v>2</v>
      </c>
      <c r="E13" s="24">
        <v>2.4</v>
      </c>
      <c r="F13" s="24">
        <v>3.3</v>
      </c>
      <c r="G13" s="24">
        <v>41</v>
      </c>
      <c r="H13" s="24">
        <v>12</v>
      </c>
      <c r="I13" s="24">
        <v>0.05</v>
      </c>
      <c r="J13" s="24">
        <v>1.2</v>
      </c>
      <c r="K13" s="24">
        <v>0.15</v>
      </c>
      <c r="L13" s="24">
        <v>12</v>
      </c>
      <c r="M13" s="24">
        <v>12</v>
      </c>
      <c r="N13" s="24">
        <v>35</v>
      </c>
      <c r="O13" s="24">
        <v>0.4</v>
      </c>
    </row>
    <row r="14" spans="1:15" ht="30" customHeight="1" x14ac:dyDescent="0.3">
      <c r="A14" s="7">
        <v>95</v>
      </c>
      <c r="B14" s="15" t="s">
        <v>40</v>
      </c>
      <c r="C14" s="2">
        <v>200</v>
      </c>
      <c r="D14" s="17">
        <v>1.5</v>
      </c>
      <c r="E14" s="17">
        <v>3.5</v>
      </c>
      <c r="F14" s="17">
        <v>5.6</v>
      </c>
      <c r="G14" s="17">
        <v>60</v>
      </c>
      <c r="H14" s="17">
        <v>0</v>
      </c>
      <c r="I14" s="17">
        <v>0.03</v>
      </c>
      <c r="J14" s="17">
        <v>6</v>
      </c>
      <c r="K14" s="17">
        <v>1.9</v>
      </c>
      <c r="L14" s="17">
        <v>29</v>
      </c>
      <c r="M14" s="17">
        <v>19</v>
      </c>
      <c r="N14" s="17">
        <v>39</v>
      </c>
      <c r="O14" s="17">
        <v>0.88</v>
      </c>
    </row>
    <row r="15" spans="1:15" ht="30" customHeight="1" x14ac:dyDescent="0.3">
      <c r="A15" s="7">
        <v>319</v>
      </c>
      <c r="B15" s="12" t="s">
        <v>64</v>
      </c>
      <c r="C15" s="2">
        <v>90</v>
      </c>
      <c r="D15" s="17">
        <v>15.6</v>
      </c>
      <c r="E15" s="17">
        <v>19</v>
      </c>
      <c r="F15" s="17">
        <v>8.9</v>
      </c>
      <c r="G15" s="17">
        <v>268</v>
      </c>
      <c r="H15" s="17">
        <v>51</v>
      </c>
      <c r="I15" s="17">
        <v>0.15</v>
      </c>
      <c r="J15" s="17">
        <v>0</v>
      </c>
      <c r="K15" s="17">
        <v>0.45</v>
      </c>
      <c r="L15" s="17">
        <v>32</v>
      </c>
      <c r="M15" s="17">
        <v>21</v>
      </c>
      <c r="N15" s="17">
        <v>1499</v>
      </c>
      <c r="O15" s="17">
        <v>2.69</v>
      </c>
    </row>
    <row r="16" spans="1:15" ht="30" customHeight="1" x14ac:dyDescent="0.3">
      <c r="A16" s="7">
        <v>419</v>
      </c>
      <c r="B16" s="12" t="s">
        <v>65</v>
      </c>
      <c r="C16" s="2">
        <v>20</v>
      </c>
      <c r="D16" s="17">
        <v>0.2</v>
      </c>
      <c r="E16" s="17">
        <v>0.7</v>
      </c>
      <c r="F16" s="17">
        <v>0.9</v>
      </c>
      <c r="G16" s="17">
        <v>10</v>
      </c>
      <c r="H16" s="17">
        <v>4</v>
      </c>
      <c r="I16" s="17">
        <v>2E-3</v>
      </c>
      <c r="J16" s="17">
        <v>0.2</v>
      </c>
      <c r="K16" s="17">
        <v>0.04</v>
      </c>
      <c r="L16" s="17">
        <v>1.4</v>
      </c>
      <c r="M16" s="17">
        <v>1.1000000000000001</v>
      </c>
      <c r="N16" s="17">
        <v>3</v>
      </c>
      <c r="O16" s="17">
        <v>0.06</v>
      </c>
    </row>
    <row r="17" spans="1:15" ht="30" customHeight="1" x14ac:dyDescent="0.3">
      <c r="A17" s="18">
        <v>377</v>
      </c>
      <c r="B17" s="12" t="s">
        <v>23</v>
      </c>
      <c r="C17" s="2">
        <v>150</v>
      </c>
      <c r="D17" s="17">
        <v>4</v>
      </c>
      <c r="E17" s="17">
        <v>6</v>
      </c>
      <c r="F17" s="17">
        <v>8.6999999999999993</v>
      </c>
      <c r="G17" s="17">
        <v>105</v>
      </c>
      <c r="H17" s="17">
        <v>30</v>
      </c>
      <c r="I17" s="17">
        <v>0.12</v>
      </c>
      <c r="J17" s="17">
        <v>3.6</v>
      </c>
      <c r="K17" s="17">
        <v>0.15</v>
      </c>
      <c r="L17" s="17">
        <v>38</v>
      </c>
      <c r="M17" s="17">
        <v>24</v>
      </c>
      <c r="N17" s="17">
        <v>74</v>
      </c>
      <c r="O17" s="17">
        <v>0.83</v>
      </c>
    </row>
    <row r="18" spans="1:15" ht="30" customHeight="1" x14ac:dyDescent="0.3">
      <c r="A18" s="18">
        <v>509</v>
      </c>
      <c r="B18" s="12" t="s">
        <v>62</v>
      </c>
      <c r="C18" s="2">
        <v>200</v>
      </c>
      <c r="D18" s="17">
        <v>0</v>
      </c>
      <c r="E18" s="17">
        <v>0</v>
      </c>
      <c r="F18" s="17">
        <v>17</v>
      </c>
      <c r="G18" s="17">
        <v>70</v>
      </c>
      <c r="H18" s="17">
        <v>0.17</v>
      </c>
      <c r="I18" s="17">
        <v>0.42</v>
      </c>
      <c r="J18" s="17">
        <v>28</v>
      </c>
      <c r="K18" s="17">
        <v>3.28</v>
      </c>
      <c r="L18" s="17">
        <v>250</v>
      </c>
      <c r="M18" s="17">
        <v>20</v>
      </c>
      <c r="N18" s="17">
        <v>0</v>
      </c>
      <c r="O18" s="17">
        <v>0</v>
      </c>
    </row>
    <row r="19" spans="1:15" ht="30" customHeight="1" x14ac:dyDescent="0.3">
      <c r="A19" s="18">
        <v>573</v>
      </c>
      <c r="B19" s="8" t="s">
        <v>20</v>
      </c>
      <c r="C19" s="2">
        <v>35</v>
      </c>
      <c r="D19" s="17">
        <v>2.7</v>
      </c>
      <c r="E19" s="17">
        <v>0.3</v>
      </c>
      <c r="F19" s="17">
        <v>17.2</v>
      </c>
      <c r="G19" s="17">
        <v>82</v>
      </c>
      <c r="H19" s="17">
        <v>0</v>
      </c>
      <c r="I19" s="17">
        <v>0.04</v>
      </c>
      <c r="J19" s="17">
        <v>0</v>
      </c>
      <c r="K19" s="17">
        <v>0.4</v>
      </c>
      <c r="L19" s="17">
        <v>7</v>
      </c>
      <c r="M19" s="17">
        <v>5</v>
      </c>
      <c r="N19" s="17">
        <v>23</v>
      </c>
      <c r="O19" s="17">
        <v>0.4</v>
      </c>
    </row>
    <row r="20" spans="1:15" ht="30" customHeight="1" x14ac:dyDescent="0.3">
      <c r="A20" s="18">
        <v>574</v>
      </c>
      <c r="B20" s="8" t="s">
        <v>19</v>
      </c>
      <c r="C20" s="2">
        <v>35</v>
      </c>
      <c r="D20" s="17">
        <v>3</v>
      </c>
      <c r="E20" s="17">
        <v>0.5</v>
      </c>
      <c r="F20" s="17">
        <v>14</v>
      </c>
      <c r="G20" s="17">
        <v>72</v>
      </c>
      <c r="H20" s="17">
        <v>0.1</v>
      </c>
      <c r="I20" s="17">
        <v>0</v>
      </c>
      <c r="J20" s="17">
        <v>0</v>
      </c>
      <c r="K20" s="17">
        <v>0.8</v>
      </c>
      <c r="L20" s="17">
        <v>12</v>
      </c>
      <c r="M20" s="17">
        <v>82</v>
      </c>
      <c r="N20" s="17">
        <v>23</v>
      </c>
      <c r="O20" s="17">
        <v>1.54</v>
      </c>
    </row>
    <row r="21" spans="1:15" ht="30" customHeight="1" x14ac:dyDescent="0.3">
      <c r="A21" s="10"/>
      <c r="B21" s="13" t="s">
        <v>30</v>
      </c>
      <c r="C21" s="2">
        <f>SUM(C13:C20)</f>
        <v>795</v>
      </c>
      <c r="D21" s="17">
        <f t="shared" ref="D21:O21" si="1">SUM(D13:D20)</f>
        <v>29</v>
      </c>
      <c r="E21" s="17">
        <f t="shared" si="1"/>
        <v>32.4</v>
      </c>
      <c r="F21" s="17">
        <f t="shared" si="1"/>
        <v>75.599999999999994</v>
      </c>
      <c r="G21" s="17">
        <f t="shared" si="1"/>
        <v>708</v>
      </c>
      <c r="H21" s="17">
        <f t="shared" si="1"/>
        <v>97.27</v>
      </c>
      <c r="I21" s="17">
        <f t="shared" si="1"/>
        <v>0.81200000000000006</v>
      </c>
      <c r="J21" s="17">
        <f t="shared" si="1"/>
        <v>39</v>
      </c>
      <c r="K21" s="17">
        <f t="shared" si="1"/>
        <v>7.17</v>
      </c>
      <c r="L21" s="17">
        <f t="shared" si="1"/>
        <v>381.4</v>
      </c>
      <c r="M21" s="17">
        <f t="shared" si="1"/>
        <v>184.1</v>
      </c>
      <c r="N21" s="17">
        <f t="shared" si="1"/>
        <v>1696</v>
      </c>
      <c r="O21" s="17">
        <f t="shared" si="1"/>
        <v>6.8</v>
      </c>
    </row>
    <row r="22" spans="1:15" ht="30" customHeight="1" x14ac:dyDescent="0.3">
      <c r="A22" s="28" t="s">
        <v>21</v>
      </c>
      <c r="B22" s="29"/>
      <c r="C22" s="20">
        <f>C11+C21</f>
        <v>1490</v>
      </c>
      <c r="D22" s="25">
        <f t="shared" ref="D22:O22" si="2">D11+D21</f>
        <v>55.7</v>
      </c>
      <c r="E22" s="25">
        <f t="shared" si="2"/>
        <v>81.599999999999994</v>
      </c>
      <c r="F22" s="25">
        <f t="shared" si="2"/>
        <v>147.5</v>
      </c>
      <c r="G22" s="25">
        <f t="shared" si="2"/>
        <v>1542</v>
      </c>
      <c r="H22" s="25">
        <f t="shared" si="2"/>
        <v>601.27</v>
      </c>
      <c r="I22" s="25">
        <f t="shared" si="2"/>
        <v>1.0620000000000001</v>
      </c>
      <c r="J22" s="25">
        <f t="shared" si="2"/>
        <v>54.3</v>
      </c>
      <c r="K22" s="25">
        <f t="shared" si="2"/>
        <v>10.18</v>
      </c>
      <c r="L22" s="25">
        <f t="shared" si="2"/>
        <v>697.9</v>
      </c>
      <c r="M22" s="25">
        <f t="shared" si="2"/>
        <v>259.39999999999998</v>
      </c>
      <c r="N22" s="25">
        <f t="shared" si="2"/>
        <v>2161.1</v>
      </c>
      <c r="O22" s="25">
        <f t="shared" si="2"/>
        <v>15.900000000000002</v>
      </c>
    </row>
    <row r="23" spans="1:15" ht="18" customHeight="1" x14ac:dyDescent="0.3"/>
  </sheetData>
  <mergeCells count="10">
    <mergeCell ref="A22:B22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0" zoomScaleNormal="60" workbookViewId="0">
      <selection activeCell="A14" sqref="A14:XFD14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234</v>
      </c>
      <c r="B6" s="9" t="s">
        <v>47</v>
      </c>
      <c r="C6" s="2">
        <v>200</v>
      </c>
      <c r="D6" s="17">
        <v>7.2</v>
      </c>
      <c r="E6" s="17">
        <v>8.5</v>
      </c>
      <c r="F6" s="17">
        <v>29.1</v>
      </c>
      <c r="G6" s="17">
        <v>222</v>
      </c>
      <c r="H6" s="17">
        <v>43</v>
      </c>
      <c r="I6" s="17">
        <v>0.17</v>
      </c>
      <c r="J6" s="17">
        <v>1.5</v>
      </c>
      <c r="K6" s="17">
        <v>0.5</v>
      </c>
      <c r="L6" s="17">
        <v>158</v>
      </c>
      <c r="M6" s="17">
        <v>56</v>
      </c>
      <c r="N6" s="17">
        <v>207</v>
      </c>
      <c r="O6" s="17">
        <v>1.25</v>
      </c>
    </row>
    <row r="7" spans="1:15" ht="30" customHeight="1" x14ac:dyDescent="0.3">
      <c r="A7" s="18">
        <v>460</v>
      </c>
      <c r="B7" s="8" t="s">
        <v>24</v>
      </c>
      <c r="C7" s="2">
        <v>200</v>
      </c>
      <c r="D7" s="17">
        <v>1.6</v>
      </c>
      <c r="E7" s="17">
        <v>1.3</v>
      </c>
      <c r="F7" s="17">
        <v>11.5</v>
      </c>
      <c r="G7" s="17">
        <v>64</v>
      </c>
      <c r="H7" s="17">
        <v>9.5</v>
      </c>
      <c r="I7" s="17">
        <v>0.02</v>
      </c>
      <c r="J7" s="17">
        <v>0.3</v>
      </c>
      <c r="K7" s="17">
        <v>0</v>
      </c>
      <c r="L7" s="17">
        <v>59.1</v>
      </c>
      <c r="M7" s="17">
        <v>10.5</v>
      </c>
      <c r="N7" s="17">
        <v>45.9</v>
      </c>
      <c r="O7" s="17">
        <v>0.87</v>
      </c>
    </row>
    <row r="8" spans="1:15" ht="30" customHeight="1" x14ac:dyDescent="0.3">
      <c r="A8" s="19">
        <v>267</v>
      </c>
      <c r="B8" s="8" t="s">
        <v>41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573</v>
      </c>
      <c r="B10" s="8" t="s">
        <v>20</v>
      </c>
      <c r="C10" s="2">
        <v>35</v>
      </c>
      <c r="D10" s="17">
        <v>2.7</v>
      </c>
      <c r="E10" s="17">
        <v>0.3</v>
      </c>
      <c r="F10" s="17">
        <v>17.2</v>
      </c>
      <c r="G10" s="17">
        <v>82</v>
      </c>
      <c r="H10" s="17">
        <v>0</v>
      </c>
      <c r="I10" s="17">
        <v>0.04</v>
      </c>
      <c r="J10" s="17">
        <v>0</v>
      </c>
      <c r="K10" s="17">
        <v>0.4</v>
      </c>
      <c r="L10" s="17">
        <v>7</v>
      </c>
      <c r="M10" s="17">
        <v>5</v>
      </c>
      <c r="N10" s="17">
        <v>23</v>
      </c>
      <c r="O10" s="17">
        <v>0.4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710</v>
      </c>
      <c r="D12" s="2">
        <f t="shared" ref="D12:O12" si="0">D6+D7+D8+D9+D10+D11</f>
        <v>20.100000000000001</v>
      </c>
      <c r="E12" s="2">
        <f t="shared" si="0"/>
        <v>15.800000000000002</v>
      </c>
      <c r="F12" s="2">
        <f t="shared" si="0"/>
        <v>94.9</v>
      </c>
      <c r="G12" s="2">
        <f t="shared" si="0"/>
        <v>601</v>
      </c>
      <c r="H12" s="2">
        <f t="shared" si="0"/>
        <v>152.5</v>
      </c>
      <c r="I12" s="2">
        <f t="shared" si="0"/>
        <v>0.36</v>
      </c>
      <c r="J12" s="2">
        <f t="shared" si="0"/>
        <v>15.8</v>
      </c>
      <c r="K12" s="2">
        <f t="shared" si="0"/>
        <v>1.9</v>
      </c>
      <c r="L12" s="2">
        <f t="shared" si="0"/>
        <v>285.3</v>
      </c>
      <c r="M12" s="2">
        <f t="shared" si="0"/>
        <v>99.5</v>
      </c>
      <c r="N12" s="2">
        <f t="shared" si="0"/>
        <v>397.9</v>
      </c>
      <c r="O12" s="2">
        <f t="shared" si="0"/>
        <v>8.35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52</v>
      </c>
      <c r="B14" s="8" t="s">
        <v>87</v>
      </c>
      <c r="C14" s="2">
        <v>60</v>
      </c>
      <c r="D14" s="24">
        <v>0.8</v>
      </c>
      <c r="E14" s="24">
        <v>1.6</v>
      </c>
      <c r="F14" s="24">
        <v>1.3</v>
      </c>
      <c r="G14" s="24">
        <v>27</v>
      </c>
      <c r="H14" s="24">
        <v>0</v>
      </c>
      <c r="I14" s="24">
        <v>0.02</v>
      </c>
      <c r="J14" s="24">
        <v>3.1</v>
      </c>
      <c r="K14" s="24">
        <v>0.1</v>
      </c>
      <c r="L14" s="24">
        <v>17</v>
      </c>
      <c r="M14" s="24">
        <v>10</v>
      </c>
      <c r="N14" s="24">
        <v>20</v>
      </c>
      <c r="O14" s="24">
        <v>0.38</v>
      </c>
    </row>
    <row r="15" spans="1:15" ht="30" customHeight="1" x14ac:dyDescent="0.3">
      <c r="A15" s="7">
        <v>100</v>
      </c>
      <c r="B15" s="15" t="s">
        <v>53</v>
      </c>
      <c r="C15" s="2">
        <v>200</v>
      </c>
      <c r="D15" s="17">
        <v>2.1</v>
      </c>
      <c r="E15" s="17">
        <v>4.0999999999999996</v>
      </c>
      <c r="F15" s="17">
        <v>11</v>
      </c>
      <c r="G15" s="17">
        <v>88</v>
      </c>
      <c r="H15" s="17">
        <v>0</v>
      </c>
      <c r="I15" s="17">
        <v>7.0000000000000007E-2</v>
      </c>
      <c r="J15" s="17">
        <v>5.7</v>
      </c>
      <c r="K15" s="17">
        <v>1.9</v>
      </c>
      <c r="L15" s="17">
        <v>13</v>
      </c>
      <c r="M15" s="17">
        <v>20</v>
      </c>
      <c r="N15" s="17">
        <v>49</v>
      </c>
      <c r="O15" s="17">
        <v>0.69</v>
      </c>
    </row>
    <row r="16" spans="1:15" ht="30" customHeight="1" x14ac:dyDescent="0.3">
      <c r="A16" s="7">
        <v>256</v>
      </c>
      <c r="B16" s="12" t="s">
        <v>33</v>
      </c>
      <c r="C16" s="2">
        <v>150</v>
      </c>
      <c r="D16" s="17">
        <v>5.6</v>
      </c>
      <c r="E16" s="17">
        <v>5</v>
      </c>
      <c r="F16" s="17">
        <v>29.6</v>
      </c>
      <c r="G16" s="17">
        <v>185</v>
      </c>
      <c r="H16" s="17">
        <v>32</v>
      </c>
      <c r="I16" s="17">
        <v>0.06</v>
      </c>
      <c r="J16" s="17">
        <v>0</v>
      </c>
      <c r="K16" s="17">
        <v>0.8</v>
      </c>
      <c r="L16" s="17">
        <v>12</v>
      </c>
      <c r="M16" s="17">
        <v>7.5</v>
      </c>
      <c r="N16" s="17">
        <v>45</v>
      </c>
      <c r="O16" s="17">
        <v>1.05</v>
      </c>
    </row>
    <row r="17" spans="1:15" ht="30" customHeight="1" x14ac:dyDescent="0.3">
      <c r="A17" s="18">
        <v>372</v>
      </c>
      <c r="B17" s="12" t="s">
        <v>55</v>
      </c>
      <c r="C17" s="2">
        <v>90</v>
      </c>
      <c r="D17" s="17">
        <v>18</v>
      </c>
      <c r="E17" s="17">
        <v>16.2</v>
      </c>
      <c r="F17" s="17">
        <v>9.6</v>
      </c>
      <c r="G17" s="17">
        <v>256</v>
      </c>
      <c r="H17" s="17">
        <v>66</v>
      </c>
      <c r="I17" s="17">
        <v>0.09</v>
      </c>
      <c r="J17" s="17">
        <v>0.8</v>
      </c>
      <c r="K17" s="17">
        <v>1.2</v>
      </c>
      <c r="L17" s="17">
        <v>44</v>
      </c>
      <c r="M17" s="17">
        <v>22</v>
      </c>
      <c r="N17" s="17">
        <v>165</v>
      </c>
      <c r="O17" s="17">
        <v>1.63</v>
      </c>
    </row>
    <row r="18" spans="1:15" ht="30" customHeight="1" x14ac:dyDescent="0.3">
      <c r="A18" s="18">
        <v>408</v>
      </c>
      <c r="B18" s="12" t="s">
        <v>66</v>
      </c>
      <c r="C18" s="2">
        <v>20</v>
      </c>
      <c r="D18" s="17">
        <v>0.3</v>
      </c>
      <c r="E18" s="17">
        <v>1.9</v>
      </c>
      <c r="F18" s="17">
        <v>0.5</v>
      </c>
      <c r="G18" s="17">
        <v>20</v>
      </c>
      <c r="H18" s="17">
        <v>11</v>
      </c>
      <c r="I18" s="17">
        <v>3.0000000000000001E-3</v>
      </c>
      <c r="J18" s="17">
        <v>0.02</v>
      </c>
      <c r="K18" s="17">
        <v>0.04</v>
      </c>
      <c r="L18" s="17">
        <v>9</v>
      </c>
      <c r="M18" s="17">
        <v>1</v>
      </c>
      <c r="N18" s="17">
        <v>5.9</v>
      </c>
      <c r="O18" s="17">
        <v>0.03</v>
      </c>
    </row>
    <row r="19" spans="1:15" ht="30" customHeight="1" x14ac:dyDescent="0.3">
      <c r="A19" s="18">
        <v>501</v>
      </c>
      <c r="B19" s="12" t="s">
        <v>48</v>
      </c>
      <c r="C19" s="2">
        <v>200</v>
      </c>
      <c r="D19" s="17">
        <v>1</v>
      </c>
      <c r="E19" s="17">
        <v>0.2</v>
      </c>
      <c r="F19" s="17">
        <v>20.2</v>
      </c>
      <c r="G19" s="17">
        <v>86</v>
      </c>
      <c r="H19" s="17">
        <v>0</v>
      </c>
      <c r="I19" s="17">
        <v>0.02</v>
      </c>
      <c r="J19" s="17">
        <v>4</v>
      </c>
      <c r="K19" s="17">
        <v>0.2</v>
      </c>
      <c r="L19" s="17">
        <v>14</v>
      </c>
      <c r="M19" s="17">
        <v>8</v>
      </c>
      <c r="N19" s="17">
        <v>14</v>
      </c>
      <c r="O19" s="17">
        <v>2.8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30</v>
      </c>
      <c r="C22" s="2">
        <f>SUM(C14:C21)</f>
        <v>790</v>
      </c>
      <c r="D22" s="17">
        <f t="shared" ref="D22:O22" si="1">SUM(D14:D21)</f>
        <v>33.5</v>
      </c>
      <c r="E22" s="17">
        <f t="shared" si="1"/>
        <v>29.799999999999997</v>
      </c>
      <c r="F22" s="17">
        <f t="shared" si="1"/>
        <v>103.4</v>
      </c>
      <c r="G22" s="17">
        <f t="shared" si="1"/>
        <v>816</v>
      </c>
      <c r="H22" s="17">
        <f t="shared" si="1"/>
        <v>109.1</v>
      </c>
      <c r="I22" s="17">
        <f t="shared" si="1"/>
        <v>0.30299999999999999</v>
      </c>
      <c r="J22" s="17">
        <f t="shared" si="1"/>
        <v>13.620000000000001</v>
      </c>
      <c r="K22" s="17">
        <f t="shared" si="1"/>
        <v>5.44</v>
      </c>
      <c r="L22" s="17">
        <f t="shared" si="1"/>
        <v>128</v>
      </c>
      <c r="M22" s="17">
        <f t="shared" si="1"/>
        <v>155.5</v>
      </c>
      <c r="N22" s="17">
        <f t="shared" si="1"/>
        <v>344.9</v>
      </c>
      <c r="O22" s="17">
        <f t="shared" si="1"/>
        <v>8.52</v>
      </c>
    </row>
    <row r="23" spans="1:15" ht="30" customHeight="1" x14ac:dyDescent="0.3">
      <c r="A23" s="28" t="s">
        <v>21</v>
      </c>
      <c r="B23" s="29"/>
      <c r="C23" s="20">
        <f>C12+C22</f>
        <v>1500</v>
      </c>
      <c r="D23" s="25">
        <f t="shared" ref="D23:O23" si="2">D12+D22</f>
        <v>53.6</v>
      </c>
      <c r="E23" s="25">
        <f t="shared" si="2"/>
        <v>45.6</v>
      </c>
      <c r="F23" s="25">
        <f t="shared" si="2"/>
        <v>198.3</v>
      </c>
      <c r="G23" s="25">
        <f t="shared" si="2"/>
        <v>1417</v>
      </c>
      <c r="H23" s="25">
        <f t="shared" si="2"/>
        <v>261.60000000000002</v>
      </c>
      <c r="I23" s="25">
        <f t="shared" si="2"/>
        <v>0.66300000000000003</v>
      </c>
      <c r="J23" s="25">
        <f t="shared" si="2"/>
        <v>29.42</v>
      </c>
      <c r="K23" s="25">
        <f t="shared" si="2"/>
        <v>7.34</v>
      </c>
      <c r="L23" s="25">
        <f t="shared" si="2"/>
        <v>413.3</v>
      </c>
      <c r="M23" s="25">
        <f t="shared" si="2"/>
        <v>255</v>
      </c>
      <c r="N23" s="25">
        <f t="shared" si="2"/>
        <v>742.8</v>
      </c>
      <c r="O23" s="25">
        <f t="shared" si="2"/>
        <v>16.869999999999997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60" zoomScaleNormal="60" workbookViewId="0">
      <selection activeCell="J30" sqref="J30:J31"/>
    </sheetView>
  </sheetViews>
  <sheetFormatPr defaultRowHeight="18.75" x14ac:dyDescent="0.3"/>
  <cols>
    <col min="1" max="1" width="9.710937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34</v>
      </c>
      <c r="C6" s="2">
        <v>200</v>
      </c>
      <c r="D6" s="17">
        <v>31.8</v>
      </c>
      <c r="E6" s="17">
        <v>15.4</v>
      </c>
      <c r="F6" s="17">
        <v>30</v>
      </c>
      <c r="G6" s="17">
        <v>388</v>
      </c>
      <c r="H6" s="17">
        <v>104</v>
      </c>
      <c r="I6" s="17">
        <v>0.16</v>
      </c>
      <c r="J6" s="17">
        <v>0</v>
      </c>
      <c r="K6" s="17">
        <v>1.2</v>
      </c>
      <c r="L6" s="17">
        <v>306</v>
      </c>
      <c r="M6" s="17">
        <v>44</v>
      </c>
      <c r="N6" s="17">
        <v>424</v>
      </c>
      <c r="O6" s="17">
        <v>1.5</v>
      </c>
    </row>
    <row r="7" spans="1:15" ht="30" customHeight="1" x14ac:dyDescent="0.3">
      <c r="A7" s="18">
        <v>86</v>
      </c>
      <c r="B7" s="8" t="s">
        <v>61</v>
      </c>
      <c r="C7" s="2">
        <v>30</v>
      </c>
      <c r="D7" s="17">
        <v>0.12</v>
      </c>
      <c r="E7" s="17">
        <v>0</v>
      </c>
      <c r="F7" s="17">
        <v>19.5</v>
      </c>
      <c r="G7" s="17">
        <v>79</v>
      </c>
      <c r="H7" s="17">
        <v>0</v>
      </c>
      <c r="I7" s="17">
        <v>3.0000000000000001E-3</v>
      </c>
      <c r="J7" s="17">
        <v>0.15</v>
      </c>
      <c r="K7" s="17">
        <v>0</v>
      </c>
      <c r="L7" s="17">
        <v>4</v>
      </c>
      <c r="M7" s="17">
        <v>2</v>
      </c>
      <c r="N7" s="17">
        <v>3</v>
      </c>
      <c r="O7" s="17">
        <v>0.4</v>
      </c>
    </row>
    <row r="8" spans="1:15" ht="30" customHeight="1" x14ac:dyDescent="0.3">
      <c r="A8" s="19">
        <v>457</v>
      </c>
      <c r="B8" s="8" t="s">
        <v>22</v>
      </c>
      <c r="C8" s="2">
        <v>200</v>
      </c>
      <c r="D8" s="17">
        <v>0.2</v>
      </c>
      <c r="E8" s="17">
        <v>0.1</v>
      </c>
      <c r="F8" s="17">
        <v>9.3000000000000007</v>
      </c>
      <c r="G8" s="17">
        <v>38</v>
      </c>
      <c r="H8" s="17">
        <v>0</v>
      </c>
      <c r="I8" s="17">
        <v>0</v>
      </c>
      <c r="J8" s="17">
        <v>0</v>
      </c>
      <c r="K8" s="17">
        <v>0</v>
      </c>
      <c r="L8" s="17">
        <v>5.0999999999999996</v>
      </c>
      <c r="M8" s="17">
        <v>4.2</v>
      </c>
      <c r="N8" s="17">
        <v>7.7</v>
      </c>
      <c r="O8" s="17">
        <v>0.82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573</v>
      </c>
      <c r="B10" s="8" t="s">
        <v>20</v>
      </c>
      <c r="C10" s="2">
        <v>35</v>
      </c>
      <c r="D10" s="17">
        <v>2.7</v>
      </c>
      <c r="E10" s="17">
        <v>0.3</v>
      </c>
      <c r="F10" s="17">
        <v>17.2</v>
      </c>
      <c r="G10" s="17">
        <v>82</v>
      </c>
      <c r="H10" s="17">
        <v>0</v>
      </c>
      <c r="I10" s="17">
        <v>0.04</v>
      </c>
      <c r="J10" s="17">
        <v>0</v>
      </c>
      <c r="K10" s="17">
        <v>0.4</v>
      </c>
      <c r="L10" s="17">
        <v>7</v>
      </c>
      <c r="M10" s="17">
        <v>5</v>
      </c>
      <c r="N10" s="17">
        <v>23</v>
      </c>
      <c r="O10" s="17">
        <v>0.4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700</v>
      </c>
      <c r="D12" s="2">
        <f t="shared" ref="D12:O12" si="0">D6+D7+D8+D9+D10+D11</f>
        <v>38.320000000000007</v>
      </c>
      <c r="E12" s="2">
        <f t="shared" si="0"/>
        <v>16.900000000000002</v>
      </c>
      <c r="F12" s="2">
        <f t="shared" si="0"/>
        <v>112.80000000000001</v>
      </c>
      <c r="G12" s="2">
        <f t="shared" si="0"/>
        <v>757</v>
      </c>
      <c r="H12" s="2">
        <f t="shared" si="0"/>
        <v>104</v>
      </c>
      <c r="I12" s="2">
        <f t="shared" si="0"/>
        <v>0.30300000000000005</v>
      </c>
      <c r="J12" s="2">
        <f t="shared" si="0"/>
        <v>14.15</v>
      </c>
      <c r="K12" s="2">
        <f t="shared" si="0"/>
        <v>2.4</v>
      </c>
      <c r="L12" s="2">
        <f t="shared" si="0"/>
        <v>361.3</v>
      </c>
      <c r="M12" s="2">
        <f t="shared" si="0"/>
        <v>78.2</v>
      </c>
      <c r="N12" s="2">
        <f t="shared" si="0"/>
        <v>502.7</v>
      </c>
      <c r="O12" s="2">
        <f t="shared" si="0"/>
        <v>7.9399999999999995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157</v>
      </c>
      <c r="B14" s="8" t="s">
        <v>85</v>
      </c>
      <c r="C14" s="2">
        <v>65</v>
      </c>
      <c r="D14" s="24">
        <v>2</v>
      </c>
      <c r="E14" s="24">
        <v>2.4</v>
      </c>
      <c r="F14" s="24">
        <v>3.3</v>
      </c>
      <c r="G14" s="24">
        <v>41</v>
      </c>
      <c r="H14" s="24">
        <v>12</v>
      </c>
      <c r="I14" s="24">
        <v>0.05</v>
      </c>
      <c r="J14" s="24">
        <v>1.2</v>
      </c>
      <c r="K14" s="24">
        <v>0.15</v>
      </c>
      <c r="L14" s="24">
        <v>12</v>
      </c>
      <c r="M14" s="24">
        <v>12</v>
      </c>
      <c r="N14" s="24">
        <v>35</v>
      </c>
      <c r="O14" s="24">
        <v>0.4</v>
      </c>
    </row>
    <row r="15" spans="1:15" ht="30" customHeight="1" x14ac:dyDescent="0.3">
      <c r="A15" s="7">
        <v>127</v>
      </c>
      <c r="B15" s="15" t="s">
        <v>37</v>
      </c>
      <c r="C15" s="2">
        <v>200</v>
      </c>
      <c r="D15" s="17">
        <v>5.9</v>
      </c>
      <c r="E15" s="17">
        <v>2.6</v>
      </c>
      <c r="F15" s="17">
        <v>12.6</v>
      </c>
      <c r="G15" s="17">
        <v>98</v>
      </c>
      <c r="H15" s="17">
        <v>14</v>
      </c>
      <c r="I15" s="17">
        <v>0.21</v>
      </c>
      <c r="J15" s="17">
        <v>0.4</v>
      </c>
      <c r="K15" s="17">
        <v>0.2</v>
      </c>
      <c r="L15" s="17">
        <v>34</v>
      </c>
      <c r="M15" s="17">
        <v>28</v>
      </c>
      <c r="N15" s="17">
        <v>73</v>
      </c>
      <c r="O15" s="17">
        <v>2.1</v>
      </c>
    </row>
    <row r="16" spans="1:15" ht="30" customHeight="1" x14ac:dyDescent="0.3">
      <c r="A16" s="21" t="s">
        <v>69</v>
      </c>
      <c r="B16" s="12" t="s">
        <v>70</v>
      </c>
      <c r="C16" s="2">
        <v>90</v>
      </c>
      <c r="D16" s="17">
        <v>12.3</v>
      </c>
      <c r="E16" s="17">
        <v>1.8</v>
      </c>
      <c r="F16" s="17">
        <v>7.2</v>
      </c>
      <c r="G16" s="17">
        <v>100</v>
      </c>
      <c r="H16" s="17">
        <v>0</v>
      </c>
      <c r="I16" s="17">
        <v>0.1</v>
      </c>
      <c r="J16" s="17">
        <v>0.6</v>
      </c>
      <c r="K16" s="17">
        <v>0.1</v>
      </c>
      <c r="L16" s="17">
        <v>56.3</v>
      </c>
      <c r="M16" s="17">
        <v>43.6</v>
      </c>
      <c r="N16" s="17">
        <v>193.1</v>
      </c>
      <c r="O16" s="17">
        <v>1</v>
      </c>
    </row>
    <row r="17" spans="1:15" ht="30" customHeight="1" x14ac:dyDescent="0.3">
      <c r="A17" s="18">
        <v>377</v>
      </c>
      <c r="B17" s="12" t="s">
        <v>23</v>
      </c>
      <c r="C17" s="2">
        <v>150</v>
      </c>
      <c r="D17" s="17">
        <v>4</v>
      </c>
      <c r="E17" s="17">
        <v>6</v>
      </c>
      <c r="F17" s="17">
        <v>8.6999999999999993</v>
      </c>
      <c r="G17" s="17">
        <v>105</v>
      </c>
      <c r="H17" s="17">
        <v>30</v>
      </c>
      <c r="I17" s="17">
        <v>0.12</v>
      </c>
      <c r="J17" s="17">
        <v>3.6</v>
      </c>
      <c r="K17" s="17">
        <v>0.15</v>
      </c>
      <c r="L17" s="17">
        <v>38</v>
      </c>
      <c r="M17" s="17">
        <v>24</v>
      </c>
      <c r="N17" s="17">
        <v>74</v>
      </c>
      <c r="O17" s="17">
        <v>0.83</v>
      </c>
    </row>
    <row r="18" spans="1:15" ht="30" customHeight="1" x14ac:dyDescent="0.3">
      <c r="A18" s="18">
        <v>487</v>
      </c>
      <c r="B18" s="12" t="s">
        <v>63</v>
      </c>
      <c r="C18" s="2">
        <v>200</v>
      </c>
      <c r="D18" s="17">
        <v>0.3</v>
      </c>
      <c r="E18" s="17">
        <v>0.2</v>
      </c>
      <c r="F18" s="17">
        <v>14.2</v>
      </c>
      <c r="G18" s="17">
        <v>60</v>
      </c>
      <c r="H18" s="17">
        <v>0</v>
      </c>
      <c r="I18" s="17">
        <v>0.02</v>
      </c>
      <c r="J18" s="17">
        <v>3.3</v>
      </c>
      <c r="K18" s="17">
        <v>0.1</v>
      </c>
      <c r="L18" s="17">
        <v>13.5</v>
      </c>
      <c r="M18" s="17">
        <v>5.9</v>
      </c>
      <c r="N18" s="17">
        <v>8</v>
      </c>
      <c r="O18" s="17">
        <v>1.1599999999999999</v>
      </c>
    </row>
    <row r="19" spans="1:15" ht="30" customHeight="1" x14ac:dyDescent="0.3">
      <c r="A19" s="18">
        <v>573</v>
      </c>
      <c r="B19" s="8" t="s">
        <v>20</v>
      </c>
      <c r="C19" s="2">
        <v>35</v>
      </c>
      <c r="D19" s="17">
        <v>2.7</v>
      </c>
      <c r="E19" s="17">
        <v>0.3</v>
      </c>
      <c r="F19" s="17">
        <v>17.2</v>
      </c>
      <c r="G19" s="17">
        <v>82</v>
      </c>
      <c r="H19" s="17">
        <v>0</v>
      </c>
      <c r="I19" s="17">
        <v>0.04</v>
      </c>
      <c r="J19" s="17">
        <v>0</v>
      </c>
      <c r="K19" s="17">
        <v>0.4</v>
      </c>
      <c r="L19" s="17">
        <v>7</v>
      </c>
      <c r="M19" s="17">
        <v>5</v>
      </c>
      <c r="N19" s="17">
        <v>23</v>
      </c>
      <c r="O19" s="17">
        <v>0.4</v>
      </c>
    </row>
    <row r="20" spans="1:15" ht="30" customHeight="1" x14ac:dyDescent="0.3">
      <c r="A20" s="18">
        <v>574</v>
      </c>
      <c r="B20" s="8" t="s">
        <v>19</v>
      </c>
      <c r="C20" s="2">
        <v>35</v>
      </c>
      <c r="D20" s="17">
        <v>3</v>
      </c>
      <c r="E20" s="17">
        <v>0.5</v>
      </c>
      <c r="F20" s="17">
        <v>14</v>
      </c>
      <c r="G20" s="17">
        <v>72</v>
      </c>
      <c r="H20" s="17">
        <v>0.1</v>
      </c>
      <c r="I20" s="17">
        <v>0</v>
      </c>
      <c r="J20" s="17">
        <v>0</v>
      </c>
      <c r="K20" s="17">
        <v>0.8</v>
      </c>
      <c r="L20" s="17">
        <v>12</v>
      </c>
      <c r="M20" s="17">
        <v>82</v>
      </c>
      <c r="N20" s="17">
        <v>23</v>
      </c>
      <c r="O20" s="17">
        <v>1.54</v>
      </c>
    </row>
    <row r="21" spans="1:15" ht="30" customHeight="1" x14ac:dyDescent="0.3">
      <c r="A21" s="10"/>
      <c r="B21" s="13" t="s">
        <v>30</v>
      </c>
      <c r="C21" s="2">
        <f>SUM(C14:C20)</f>
        <v>775</v>
      </c>
      <c r="D21" s="17">
        <f t="shared" ref="D21:O21" si="1">SUM(D14:D20)</f>
        <v>30.200000000000003</v>
      </c>
      <c r="E21" s="17">
        <f t="shared" si="1"/>
        <v>13.8</v>
      </c>
      <c r="F21" s="17">
        <f t="shared" si="1"/>
        <v>77.2</v>
      </c>
      <c r="G21" s="17">
        <f t="shared" si="1"/>
        <v>558</v>
      </c>
      <c r="H21" s="17">
        <f t="shared" si="1"/>
        <v>56.1</v>
      </c>
      <c r="I21" s="17">
        <f t="shared" si="1"/>
        <v>0.54</v>
      </c>
      <c r="J21" s="17">
        <f t="shared" si="1"/>
        <v>9.1000000000000014</v>
      </c>
      <c r="K21" s="17">
        <f t="shared" si="1"/>
        <v>1.9000000000000001</v>
      </c>
      <c r="L21" s="17">
        <f t="shared" si="1"/>
        <v>172.8</v>
      </c>
      <c r="M21" s="17">
        <f t="shared" si="1"/>
        <v>200.5</v>
      </c>
      <c r="N21" s="17">
        <f t="shared" si="1"/>
        <v>429.1</v>
      </c>
      <c r="O21" s="17">
        <f t="shared" si="1"/>
        <v>7.4300000000000006</v>
      </c>
    </row>
    <row r="22" spans="1:15" ht="30" customHeight="1" x14ac:dyDescent="0.3">
      <c r="A22" s="28" t="s">
        <v>21</v>
      </c>
      <c r="B22" s="29"/>
      <c r="C22" s="20">
        <f>C12+C21</f>
        <v>1475</v>
      </c>
      <c r="D22" s="25">
        <f t="shared" ref="D22:O22" si="2">D12+D21</f>
        <v>68.52000000000001</v>
      </c>
      <c r="E22" s="25">
        <f t="shared" si="2"/>
        <v>30.700000000000003</v>
      </c>
      <c r="F22" s="25">
        <f t="shared" si="2"/>
        <v>190</v>
      </c>
      <c r="G22" s="25">
        <f t="shared" si="2"/>
        <v>1315</v>
      </c>
      <c r="H22" s="25">
        <f t="shared" si="2"/>
        <v>160.1</v>
      </c>
      <c r="I22" s="25">
        <f t="shared" si="2"/>
        <v>0.84300000000000008</v>
      </c>
      <c r="J22" s="25">
        <f t="shared" si="2"/>
        <v>23.25</v>
      </c>
      <c r="K22" s="25">
        <f t="shared" si="2"/>
        <v>4.3</v>
      </c>
      <c r="L22" s="25">
        <f t="shared" si="2"/>
        <v>534.1</v>
      </c>
      <c r="M22" s="25">
        <f t="shared" si="2"/>
        <v>278.7</v>
      </c>
      <c r="N22" s="25">
        <f t="shared" si="2"/>
        <v>931.8</v>
      </c>
      <c r="O22" s="25">
        <f t="shared" si="2"/>
        <v>15.370000000000001</v>
      </c>
    </row>
    <row r="23" spans="1:15" ht="18" customHeight="1" x14ac:dyDescent="0.3"/>
  </sheetData>
  <mergeCells count="10">
    <mergeCell ref="A22:B22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70" zoomScaleNormal="70" workbookViewId="0">
      <selection activeCell="B19" sqref="B19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77</v>
      </c>
      <c r="C6" s="2">
        <v>180</v>
      </c>
      <c r="D6" s="17">
        <v>5.3</v>
      </c>
      <c r="E6" s="17">
        <v>5.9</v>
      </c>
      <c r="F6" s="17">
        <v>33.1</v>
      </c>
      <c r="G6" s="17">
        <v>206</v>
      </c>
      <c r="H6" s="17">
        <v>35</v>
      </c>
      <c r="I6" s="17">
        <v>0.05</v>
      </c>
      <c r="J6" s="17">
        <v>1.1000000000000001</v>
      </c>
      <c r="K6" s="17">
        <v>0.2</v>
      </c>
      <c r="L6" s="17">
        <v>109</v>
      </c>
      <c r="M6" s="17">
        <v>32</v>
      </c>
      <c r="N6" s="17">
        <v>139</v>
      </c>
      <c r="O6" s="17">
        <v>0.11</v>
      </c>
    </row>
    <row r="7" spans="1:15" ht="30" customHeight="1" x14ac:dyDescent="0.3">
      <c r="A7" s="19">
        <v>63</v>
      </c>
      <c r="B7" s="8" t="s">
        <v>36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8">
        <v>462</v>
      </c>
      <c r="B8" s="8" t="s">
        <v>32</v>
      </c>
      <c r="C8" s="2">
        <v>200</v>
      </c>
      <c r="D8" s="17">
        <v>3.3</v>
      </c>
      <c r="E8" s="17">
        <v>2.9</v>
      </c>
      <c r="F8" s="17">
        <v>13.8</v>
      </c>
      <c r="G8" s="17">
        <v>94</v>
      </c>
      <c r="H8" s="17">
        <v>19</v>
      </c>
      <c r="I8" s="17">
        <v>0.03</v>
      </c>
      <c r="J8" s="17">
        <v>0.7</v>
      </c>
      <c r="K8" s="17">
        <v>0.01</v>
      </c>
      <c r="L8" s="17">
        <v>111.3</v>
      </c>
      <c r="M8" s="17">
        <v>22.3</v>
      </c>
      <c r="N8" s="17">
        <v>91.1</v>
      </c>
      <c r="O8" s="17">
        <v>0.65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2">
        <v>82</v>
      </c>
      <c r="B10" s="8" t="s">
        <v>45</v>
      </c>
      <c r="C10" s="2">
        <v>200</v>
      </c>
      <c r="D10" s="17">
        <v>0.8</v>
      </c>
      <c r="E10" s="17">
        <v>0.8</v>
      </c>
      <c r="F10" s="17">
        <v>19.600000000000001</v>
      </c>
      <c r="G10" s="17">
        <v>88</v>
      </c>
      <c r="H10" s="17">
        <v>0</v>
      </c>
      <c r="I10" s="17">
        <v>0.06</v>
      </c>
      <c r="J10" s="17">
        <v>14</v>
      </c>
      <c r="K10" s="17">
        <v>0.4</v>
      </c>
      <c r="L10" s="17">
        <v>32.200000000000003</v>
      </c>
      <c r="M10" s="17">
        <v>18</v>
      </c>
      <c r="N10" s="17">
        <v>22</v>
      </c>
      <c r="O10" s="17">
        <v>4.42</v>
      </c>
    </row>
    <row r="11" spans="1:15" ht="30" customHeight="1" x14ac:dyDescent="0.3">
      <c r="A11" s="2"/>
      <c r="B11" s="14" t="s">
        <v>29</v>
      </c>
      <c r="C11" s="2">
        <f>C6+C7+C8+C9+C10</f>
        <v>660</v>
      </c>
      <c r="D11" s="2">
        <f t="shared" ref="D11:O11" si="0">D6+D7+D8+D9+D10</f>
        <v>22.1</v>
      </c>
      <c r="E11" s="2">
        <f t="shared" si="0"/>
        <v>22.9</v>
      </c>
      <c r="F11" s="2">
        <f t="shared" si="0"/>
        <v>97.700000000000017</v>
      </c>
      <c r="G11" s="2">
        <f t="shared" si="0"/>
        <v>685</v>
      </c>
      <c r="H11" s="2">
        <f t="shared" si="0"/>
        <v>144</v>
      </c>
      <c r="I11" s="2">
        <f t="shared" si="0"/>
        <v>0.22</v>
      </c>
      <c r="J11" s="2">
        <f t="shared" si="0"/>
        <v>15.94</v>
      </c>
      <c r="K11" s="2">
        <f t="shared" si="0"/>
        <v>1.4100000000000001</v>
      </c>
      <c r="L11" s="2">
        <f t="shared" si="0"/>
        <v>556.5</v>
      </c>
      <c r="M11" s="2">
        <f t="shared" si="0"/>
        <v>97.3</v>
      </c>
      <c r="N11" s="2">
        <f t="shared" si="0"/>
        <v>470.1</v>
      </c>
      <c r="O11" s="2">
        <f t="shared" si="0"/>
        <v>6.1099999999999994</v>
      </c>
    </row>
    <row r="12" spans="1:15" ht="30" customHeight="1" x14ac:dyDescent="0.3">
      <c r="A12" s="2"/>
      <c r="B12" s="5" t="s">
        <v>18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5.25" customHeight="1" x14ac:dyDescent="0.3">
      <c r="A13" s="23">
        <v>52</v>
      </c>
      <c r="B13" s="8" t="s">
        <v>87</v>
      </c>
      <c r="C13" s="2">
        <v>60</v>
      </c>
      <c r="D13" s="24">
        <v>0.8</v>
      </c>
      <c r="E13" s="24">
        <v>1.6</v>
      </c>
      <c r="F13" s="24">
        <v>1.3</v>
      </c>
      <c r="G13" s="24">
        <v>27</v>
      </c>
      <c r="H13" s="24">
        <v>0</v>
      </c>
      <c r="I13" s="24">
        <v>0.02</v>
      </c>
      <c r="J13" s="24">
        <v>3.1</v>
      </c>
      <c r="K13" s="24">
        <v>0.1</v>
      </c>
      <c r="L13" s="24">
        <v>17</v>
      </c>
      <c r="M13" s="24">
        <v>10</v>
      </c>
      <c r="N13" s="24">
        <v>20</v>
      </c>
      <c r="O13" s="24">
        <v>0.38</v>
      </c>
    </row>
    <row r="14" spans="1:15" ht="30" customHeight="1" x14ac:dyDescent="0.3">
      <c r="A14" s="7">
        <v>98</v>
      </c>
      <c r="B14" s="15" t="s">
        <v>54</v>
      </c>
      <c r="C14" s="2">
        <v>200</v>
      </c>
      <c r="D14" s="17">
        <v>1.9</v>
      </c>
      <c r="E14" s="17">
        <v>3.8</v>
      </c>
      <c r="F14" s="17">
        <v>8.3000000000000007</v>
      </c>
      <c r="G14" s="17">
        <v>75</v>
      </c>
      <c r="H14" s="17">
        <v>0</v>
      </c>
      <c r="I14" s="17">
        <v>0.05</v>
      </c>
      <c r="J14" s="17">
        <v>6.3</v>
      </c>
      <c r="K14" s="17">
        <v>1.9</v>
      </c>
      <c r="L14" s="17">
        <v>29</v>
      </c>
      <c r="M14" s="17">
        <v>23</v>
      </c>
      <c r="N14" s="17">
        <v>49</v>
      </c>
      <c r="O14" s="17">
        <v>1.1599999999999999</v>
      </c>
    </row>
    <row r="15" spans="1:15" ht="30" customHeight="1" x14ac:dyDescent="0.3">
      <c r="A15" s="7">
        <v>375</v>
      </c>
      <c r="B15" s="12" t="s">
        <v>51</v>
      </c>
      <c r="C15" s="2">
        <v>200</v>
      </c>
      <c r="D15" s="17">
        <v>12.3</v>
      </c>
      <c r="E15" s="17">
        <v>8.1999999999999993</v>
      </c>
      <c r="F15" s="17">
        <v>24.8</v>
      </c>
      <c r="G15" s="17">
        <v>223</v>
      </c>
      <c r="H15" s="17">
        <v>15</v>
      </c>
      <c r="I15" s="17">
        <v>0.04</v>
      </c>
      <c r="J15" s="17">
        <v>0</v>
      </c>
      <c r="K15" s="17">
        <v>0.6</v>
      </c>
      <c r="L15" s="17">
        <v>20</v>
      </c>
      <c r="M15" s="17">
        <v>28</v>
      </c>
      <c r="N15" s="17">
        <v>87</v>
      </c>
      <c r="O15" s="17">
        <v>0.71</v>
      </c>
    </row>
    <row r="16" spans="1:15" ht="33" customHeight="1" x14ac:dyDescent="0.3">
      <c r="A16" s="18">
        <v>487</v>
      </c>
      <c r="B16" s="12" t="s">
        <v>88</v>
      </c>
      <c r="C16" s="2">
        <v>200</v>
      </c>
      <c r="D16" s="17">
        <v>0.67</v>
      </c>
      <c r="E16" s="17">
        <v>0.27</v>
      </c>
      <c r="F16" s="17">
        <v>18.3</v>
      </c>
      <c r="G16" s="17">
        <v>78</v>
      </c>
      <c r="H16" s="17">
        <v>0</v>
      </c>
      <c r="I16" s="17">
        <v>0.01</v>
      </c>
      <c r="J16" s="17">
        <v>80</v>
      </c>
      <c r="K16" s="17">
        <v>0.8</v>
      </c>
      <c r="L16" s="17">
        <v>11.9</v>
      </c>
      <c r="M16" s="17">
        <v>3.2</v>
      </c>
      <c r="N16" s="17">
        <v>3.2</v>
      </c>
      <c r="O16" s="17">
        <v>0.61</v>
      </c>
    </row>
    <row r="17" spans="1:15" ht="30" customHeight="1" x14ac:dyDescent="0.3">
      <c r="A17" s="18">
        <v>573</v>
      </c>
      <c r="B17" s="8" t="s">
        <v>20</v>
      </c>
      <c r="C17" s="2">
        <v>35</v>
      </c>
      <c r="D17" s="17">
        <v>2.7</v>
      </c>
      <c r="E17" s="17">
        <v>0.3</v>
      </c>
      <c r="F17" s="17">
        <v>17.2</v>
      </c>
      <c r="G17" s="17">
        <v>82</v>
      </c>
      <c r="H17" s="17">
        <v>0</v>
      </c>
      <c r="I17" s="17">
        <v>0.04</v>
      </c>
      <c r="J17" s="17">
        <v>0</v>
      </c>
      <c r="K17" s="17">
        <v>0.4</v>
      </c>
      <c r="L17" s="17">
        <v>7</v>
      </c>
      <c r="M17" s="17">
        <v>5</v>
      </c>
      <c r="N17" s="17">
        <v>23</v>
      </c>
      <c r="O17" s="17">
        <v>0.4</v>
      </c>
    </row>
    <row r="18" spans="1:15" ht="30" customHeight="1" x14ac:dyDescent="0.3">
      <c r="A18" s="18">
        <v>574</v>
      </c>
      <c r="B18" s="8" t="s">
        <v>19</v>
      </c>
      <c r="C18" s="2">
        <v>35</v>
      </c>
      <c r="D18" s="17">
        <v>3</v>
      </c>
      <c r="E18" s="17">
        <v>0.5</v>
      </c>
      <c r="F18" s="17">
        <v>14</v>
      </c>
      <c r="G18" s="17">
        <v>72</v>
      </c>
      <c r="H18" s="17">
        <v>0.1</v>
      </c>
      <c r="I18" s="17">
        <v>0</v>
      </c>
      <c r="J18" s="17">
        <v>0</v>
      </c>
      <c r="K18" s="17">
        <v>0.8</v>
      </c>
      <c r="L18" s="17">
        <v>12</v>
      </c>
      <c r="M18" s="17">
        <v>82</v>
      </c>
      <c r="N18" s="17">
        <v>23</v>
      </c>
      <c r="O18" s="17">
        <v>1.54</v>
      </c>
    </row>
    <row r="19" spans="1:15" ht="30" customHeight="1" x14ac:dyDescent="0.3">
      <c r="A19" s="10"/>
      <c r="B19" s="13" t="s">
        <v>30</v>
      </c>
      <c r="C19" s="2">
        <f>SUM(C13:C18)</f>
        <v>730</v>
      </c>
      <c r="D19" s="17">
        <f t="shared" ref="D19:O19" si="1">SUM(D13:D18)</f>
        <v>21.37</v>
      </c>
      <c r="E19" s="17">
        <f t="shared" si="1"/>
        <v>14.67</v>
      </c>
      <c r="F19" s="17">
        <f t="shared" si="1"/>
        <v>83.9</v>
      </c>
      <c r="G19" s="17">
        <f t="shared" si="1"/>
        <v>557</v>
      </c>
      <c r="H19" s="17">
        <f t="shared" si="1"/>
        <v>15.1</v>
      </c>
      <c r="I19" s="17">
        <f t="shared" si="1"/>
        <v>0.16</v>
      </c>
      <c r="J19" s="17">
        <f t="shared" si="1"/>
        <v>89.4</v>
      </c>
      <c r="K19" s="17">
        <f t="shared" si="1"/>
        <v>4.6000000000000005</v>
      </c>
      <c r="L19" s="17">
        <f t="shared" si="1"/>
        <v>96.9</v>
      </c>
      <c r="M19" s="17">
        <f t="shared" si="1"/>
        <v>151.19999999999999</v>
      </c>
      <c r="N19" s="17">
        <f t="shared" si="1"/>
        <v>205.2</v>
      </c>
      <c r="O19" s="17">
        <f t="shared" si="1"/>
        <v>4.8</v>
      </c>
    </row>
    <row r="20" spans="1:15" ht="30" customHeight="1" x14ac:dyDescent="0.3">
      <c r="A20" s="28" t="s">
        <v>21</v>
      </c>
      <c r="B20" s="29"/>
      <c r="C20" s="22">
        <f>C11+C19</f>
        <v>1390</v>
      </c>
      <c r="D20" s="25">
        <f t="shared" ref="D20:O20" si="2">D11+D19</f>
        <v>43.47</v>
      </c>
      <c r="E20" s="25">
        <f t="shared" si="2"/>
        <v>37.57</v>
      </c>
      <c r="F20" s="25">
        <f t="shared" si="2"/>
        <v>181.60000000000002</v>
      </c>
      <c r="G20" s="25">
        <f t="shared" si="2"/>
        <v>1242</v>
      </c>
      <c r="H20" s="25">
        <f t="shared" si="2"/>
        <v>159.1</v>
      </c>
      <c r="I20" s="25">
        <f t="shared" si="2"/>
        <v>0.38</v>
      </c>
      <c r="J20" s="25">
        <f t="shared" si="2"/>
        <v>105.34</v>
      </c>
      <c r="K20" s="25">
        <f t="shared" si="2"/>
        <v>6.0100000000000007</v>
      </c>
      <c r="L20" s="25">
        <f t="shared" si="2"/>
        <v>653.4</v>
      </c>
      <c r="M20" s="25">
        <f t="shared" si="2"/>
        <v>248.5</v>
      </c>
      <c r="N20" s="25">
        <f t="shared" si="2"/>
        <v>675.3</v>
      </c>
      <c r="O20" s="25">
        <f t="shared" si="2"/>
        <v>10.91</v>
      </c>
    </row>
    <row r="21" spans="1:15" ht="18" customHeight="1" x14ac:dyDescent="0.3"/>
  </sheetData>
  <mergeCells count="10">
    <mergeCell ref="A20:B20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60" zoomScaleNormal="60" workbookViewId="0">
      <selection activeCell="A14" sqref="A14:XFD14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285</v>
      </c>
      <c r="B6" s="9" t="s">
        <v>49</v>
      </c>
      <c r="C6" s="2">
        <v>200</v>
      </c>
      <c r="D6" s="17">
        <v>30.1</v>
      </c>
      <c r="E6" s="17">
        <v>11</v>
      </c>
      <c r="F6" s="17">
        <v>41</v>
      </c>
      <c r="G6" s="17">
        <v>381</v>
      </c>
      <c r="H6" s="17">
        <v>89</v>
      </c>
      <c r="I6" s="17">
        <v>0.16</v>
      </c>
      <c r="J6" s="17">
        <v>0.4</v>
      </c>
      <c r="K6" s="17">
        <v>1.2</v>
      </c>
      <c r="L6" s="17">
        <v>292</v>
      </c>
      <c r="M6" s="17">
        <v>49</v>
      </c>
      <c r="N6" s="17">
        <v>419</v>
      </c>
      <c r="O6" s="17">
        <v>2.04</v>
      </c>
    </row>
    <row r="7" spans="1:15" ht="30" customHeight="1" x14ac:dyDescent="0.3">
      <c r="A7" s="18">
        <v>471</v>
      </c>
      <c r="B7" s="8" t="s">
        <v>39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 x14ac:dyDescent="0.3">
      <c r="A8" s="18">
        <v>460</v>
      </c>
      <c r="B8" s="8" t="s">
        <v>24</v>
      </c>
      <c r="C8" s="2">
        <v>200</v>
      </c>
      <c r="D8" s="17">
        <v>1.6</v>
      </c>
      <c r="E8" s="17">
        <v>1.3</v>
      </c>
      <c r="F8" s="17">
        <v>11.5</v>
      </c>
      <c r="G8" s="17">
        <v>64</v>
      </c>
      <c r="H8" s="17">
        <v>9.5</v>
      </c>
      <c r="I8" s="17">
        <v>0.02</v>
      </c>
      <c r="J8" s="17">
        <v>0.3</v>
      </c>
      <c r="K8" s="17">
        <v>0</v>
      </c>
      <c r="L8" s="17">
        <v>59.1</v>
      </c>
      <c r="M8" s="17">
        <v>10.5</v>
      </c>
      <c r="N8" s="17">
        <v>45.9</v>
      </c>
      <c r="O8" s="17">
        <v>0.87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573</v>
      </c>
      <c r="B10" s="8" t="s">
        <v>20</v>
      </c>
      <c r="C10" s="2">
        <v>35</v>
      </c>
      <c r="D10" s="17">
        <v>2.7</v>
      </c>
      <c r="E10" s="17">
        <v>0.3</v>
      </c>
      <c r="F10" s="17">
        <v>17.2</v>
      </c>
      <c r="G10" s="17">
        <v>82</v>
      </c>
      <c r="H10" s="17">
        <v>0</v>
      </c>
      <c r="I10" s="17">
        <v>0.04</v>
      </c>
      <c r="J10" s="17">
        <v>0</v>
      </c>
      <c r="K10" s="17">
        <v>0.4</v>
      </c>
      <c r="L10" s="17">
        <v>7</v>
      </c>
      <c r="M10" s="17">
        <v>5</v>
      </c>
      <c r="N10" s="17">
        <v>23</v>
      </c>
      <c r="O10" s="17">
        <v>0.4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700</v>
      </c>
      <c r="D12" s="2">
        <f t="shared" ref="D12:O12" si="0">D6+D7+D8+D9+D10+D11</f>
        <v>40.100000000000009</v>
      </c>
      <c r="E12" s="2">
        <f t="shared" si="0"/>
        <v>16.3</v>
      </c>
      <c r="F12" s="2">
        <f t="shared" si="0"/>
        <v>123.20000000000002</v>
      </c>
      <c r="G12" s="2">
        <f t="shared" si="0"/>
        <v>795</v>
      </c>
      <c r="H12" s="2">
        <f t="shared" si="0"/>
        <v>111.5</v>
      </c>
      <c r="I12" s="2">
        <f t="shared" si="0"/>
        <v>0.33999999999999997</v>
      </c>
      <c r="J12" s="2">
        <f t="shared" si="0"/>
        <v>15</v>
      </c>
      <c r="K12" s="2">
        <f t="shared" si="0"/>
        <v>2.46</v>
      </c>
      <c r="L12" s="2">
        <f t="shared" si="0"/>
        <v>489.3</v>
      </c>
      <c r="M12" s="2">
        <f t="shared" si="0"/>
        <v>97.5</v>
      </c>
      <c r="N12" s="2">
        <f t="shared" si="0"/>
        <v>598.9</v>
      </c>
      <c r="O12" s="2">
        <f t="shared" si="0"/>
        <v>8.19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157</v>
      </c>
      <c r="B14" s="8" t="s">
        <v>86</v>
      </c>
      <c r="C14" s="2">
        <v>65</v>
      </c>
      <c r="D14" s="24">
        <v>2</v>
      </c>
      <c r="E14" s="24">
        <v>2.4</v>
      </c>
      <c r="F14" s="24">
        <v>3.3</v>
      </c>
      <c r="G14" s="24">
        <v>41</v>
      </c>
      <c r="H14" s="24">
        <v>12</v>
      </c>
      <c r="I14" s="24">
        <v>0.05</v>
      </c>
      <c r="J14" s="24">
        <v>1.2</v>
      </c>
      <c r="K14" s="24">
        <v>0.15</v>
      </c>
      <c r="L14" s="24">
        <v>12</v>
      </c>
      <c r="M14" s="24">
        <v>12</v>
      </c>
      <c r="N14" s="24">
        <v>35</v>
      </c>
      <c r="O14" s="24">
        <v>0.4</v>
      </c>
    </row>
    <row r="15" spans="1:15" ht="30" customHeight="1" x14ac:dyDescent="0.3">
      <c r="A15" s="7">
        <v>100</v>
      </c>
      <c r="B15" s="15" t="s">
        <v>53</v>
      </c>
      <c r="C15" s="2">
        <v>200</v>
      </c>
      <c r="D15" s="17">
        <v>2.1</v>
      </c>
      <c r="E15" s="17">
        <v>4.0999999999999996</v>
      </c>
      <c r="F15" s="17">
        <v>11</v>
      </c>
      <c r="G15" s="17">
        <v>88</v>
      </c>
      <c r="H15" s="17">
        <v>0</v>
      </c>
      <c r="I15" s="17">
        <v>7.0000000000000007E-2</v>
      </c>
      <c r="J15" s="17">
        <v>5.7</v>
      </c>
      <c r="K15" s="17">
        <v>1.9</v>
      </c>
      <c r="L15" s="17">
        <v>13</v>
      </c>
      <c r="M15" s="17">
        <v>20</v>
      </c>
      <c r="N15" s="17">
        <v>49</v>
      </c>
      <c r="O15" s="17">
        <v>0.69</v>
      </c>
    </row>
    <row r="16" spans="1:15" ht="30" customHeight="1" x14ac:dyDescent="0.3">
      <c r="A16" s="21" t="s">
        <v>69</v>
      </c>
      <c r="B16" s="12" t="s">
        <v>83</v>
      </c>
      <c r="C16" s="2">
        <v>90</v>
      </c>
      <c r="D16" s="17">
        <v>12</v>
      </c>
      <c r="E16" s="17">
        <v>4</v>
      </c>
      <c r="F16" s="17">
        <v>3</v>
      </c>
      <c r="G16" s="17">
        <v>92</v>
      </c>
      <c r="H16" s="17">
        <v>26</v>
      </c>
      <c r="I16" s="17">
        <v>0.06</v>
      </c>
      <c r="J16" s="17">
        <v>2</v>
      </c>
      <c r="K16" s="17">
        <v>1.2</v>
      </c>
      <c r="L16" s="17">
        <v>41</v>
      </c>
      <c r="M16" s="17">
        <v>28</v>
      </c>
      <c r="N16" s="17">
        <v>136</v>
      </c>
      <c r="O16" s="17">
        <v>0.59</v>
      </c>
    </row>
    <row r="17" spans="1:15" ht="30" customHeight="1" x14ac:dyDescent="0.3">
      <c r="A17" s="18">
        <v>377</v>
      </c>
      <c r="B17" s="12" t="s">
        <v>23</v>
      </c>
      <c r="C17" s="2">
        <v>150</v>
      </c>
      <c r="D17" s="17">
        <v>4</v>
      </c>
      <c r="E17" s="17">
        <v>6</v>
      </c>
      <c r="F17" s="17">
        <v>8.6999999999999993</v>
      </c>
      <c r="G17" s="17">
        <v>105</v>
      </c>
      <c r="H17" s="17">
        <v>30</v>
      </c>
      <c r="I17" s="17">
        <v>0.12</v>
      </c>
      <c r="J17" s="17">
        <v>3.6</v>
      </c>
      <c r="K17" s="17">
        <v>0.15</v>
      </c>
      <c r="L17" s="17">
        <v>38</v>
      </c>
      <c r="M17" s="17">
        <v>24</v>
      </c>
      <c r="N17" s="17">
        <v>74</v>
      </c>
      <c r="O17" s="17">
        <v>0.83</v>
      </c>
    </row>
    <row r="18" spans="1:15" ht="30" customHeight="1" x14ac:dyDescent="0.3">
      <c r="A18" s="18">
        <v>459</v>
      </c>
      <c r="B18" s="8" t="s">
        <v>31</v>
      </c>
      <c r="C18" s="2">
        <v>200</v>
      </c>
      <c r="D18" s="17">
        <v>0.3</v>
      </c>
      <c r="E18" s="17">
        <v>0.1</v>
      </c>
      <c r="F18" s="17">
        <v>9.5</v>
      </c>
      <c r="G18" s="17">
        <v>40</v>
      </c>
      <c r="H18" s="17">
        <v>0</v>
      </c>
      <c r="I18" s="17">
        <v>0</v>
      </c>
      <c r="J18" s="17">
        <v>1</v>
      </c>
      <c r="K18" s="17">
        <v>0.02</v>
      </c>
      <c r="L18" s="17">
        <v>7.9</v>
      </c>
      <c r="M18" s="17">
        <v>5</v>
      </c>
      <c r="N18" s="17">
        <v>9.1</v>
      </c>
      <c r="O18" s="17">
        <v>0.87</v>
      </c>
    </row>
    <row r="19" spans="1:15" ht="30" customHeight="1" x14ac:dyDescent="0.3">
      <c r="A19" s="18">
        <v>573</v>
      </c>
      <c r="B19" s="8" t="s">
        <v>20</v>
      </c>
      <c r="C19" s="2">
        <v>35</v>
      </c>
      <c r="D19" s="17">
        <v>2.7</v>
      </c>
      <c r="E19" s="17">
        <v>0.3</v>
      </c>
      <c r="F19" s="17">
        <v>17.2</v>
      </c>
      <c r="G19" s="17">
        <v>82</v>
      </c>
      <c r="H19" s="17">
        <v>0</v>
      </c>
      <c r="I19" s="17">
        <v>0.04</v>
      </c>
      <c r="J19" s="17">
        <v>0</v>
      </c>
      <c r="K19" s="17">
        <v>0.4</v>
      </c>
      <c r="L19" s="17">
        <v>7</v>
      </c>
      <c r="M19" s="17">
        <v>5</v>
      </c>
      <c r="N19" s="17">
        <v>23</v>
      </c>
      <c r="O19" s="17">
        <v>0.4</v>
      </c>
    </row>
    <row r="20" spans="1:15" ht="30" customHeight="1" x14ac:dyDescent="0.3">
      <c r="A20" s="18">
        <v>574</v>
      </c>
      <c r="B20" s="8" t="s">
        <v>19</v>
      </c>
      <c r="C20" s="2">
        <v>35</v>
      </c>
      <c r="D20" s="17">
        <v>3</v>
      </c>
      <c r="E20" s="17">
        <v>0.5</v>
      </c>
      <c r="F20" s="17">
        <v>14</v>
      </c>
      <c r="G20" s="17">
        <v>72</v>
      </c>
      <c r="H20" s="17">
        <v>0.1</v>
      </c>
      <c r="I20" s="17">
        <v>0</v>
      </c>
      <c r="J20" s="17">
        <v>0</v>
      </c>
      <c r="K20" s="17">
        <v>0.8</v>
      </c>
      <c r="L20" s="17">
        <v>12</v>
      </c>
      <c r="M20" s="17">
        <v>82</v>
      </c>
      <c r="N20" s="17">
        <v>23</v>
      </c>
      <c r="O20" s="17">
        <v>1.54</v>
      </c>
    </row>
    <row r="21" spans="1:15" ht="30" customHeight="1" x14ac:dyDescent="0.3">
      <c r="A21" s="10"/>
      <c r="B21" s="13" t="s">
        <v>30</v>
      </c>
      <c r="C21" s="2">
        <f>SUM(C14:C20)</f>
        <v>775</v>
      </c>
      <c r="D21" s="17">
        <f t="shared" ref="D21:O21" si="1">SUM(D14:D20)</f>
        <v>26.1</v>
      </c>
      <c r="E21" s="17">
        <f t="shared" si="1"/>
        <v>17.400000000000002</v>
      </c>
      <c r="F21" s="17">
        <f t="shared" si="1"/>
        <v>66.7</v>
      </c>
      <c r="G21" s="17">
        <f t="shared" si="1"/>
        <v>520</v>
      </c>
      <c r="H21" s="17">
        <f t="shared" si="1"/>
        <v>68.099999999999994</v>
      </c>
      <c r="I21" s="17">
        <f t="shared" si="1"/>
        <v>0.33999999999999997</v>
      </c>
      <c r="J21" s="17">
        <f t="shared" si="1"/>
        <v>13.5</v>
      </c>
      <c r="K21" s="17">
        <f t="shared" si="1"/>
        <v>4.62</v>
      </c>
      <c r="L21" s="17">
        <f t="shared" si="1"/>
        <v>130.9</v>
      </c>
      <c r="M21" s="17">
        <f t="shared" si="1"/>
        <v>176</v>
      </c>
      <c r="N21" s="17">
        <f t="shared" si="1"/>
        <v>349.1</v>
      </c>
      <c r="O21" s="17">
        <f t="shared" si="1"/>
        <v>5.32</v>
      </c>
    </row>
    <row r="22" spans="1:15" ht="30" customHeight="1" x14ac:dyDescent="0.3">
      <c r="A22" s="28" t="s">
        <v>21</v>
      </c>
      <c r="B22" s="29"/>
      <c r="C22" s="20">
        <f>C12+C21</f>
        <v>1475</v>
      </c>
      <c r="D22" s="25">
        <f t="shared" ref="D22:O22" si="2">D12+D21</f>
        <v>66.200000000000017</v>
      </c>
      <c r="E22" s="25">
        <f t="shared" si="2"/>
        <v>33.700000000000003</v>
      </c>
      <c r="F22" s="25">
        <f t="shared" si="2"/>
        <v>189.90000000000003</v>
      </c>
      <c r="G22" s="25">
        <f t="shared" si="2"/>
        <v>1315</v>
      </c>
      <c r="H22" s="25">
        <f t="shared" si="2"/>
        <v>179.6</v>
      </c>
      <c r="I22" s="25">
        <f t="shared" si="2"/>
        <v>0.67999999999999994</v>
      </c>
      <c r="J22" s="25">
        <f t="shared" si="2"/>
        <v>28.5</v>
      </c>
      <c r="K22" s="25">
        <f t="shared" si="2"/>
        <v>7.08</v>
      </c>
      <c r="L22" s="25">
        <f t="shared" si="2"/>
        <v>620.20000000000005</v>
      </c>
      <c r="M22" s="25">
        <f t="shared" si="2"/>
        <v>273.5</v>
      </c>
      <c r="N22" s="25">
        <f t="shared" si="2"/>
        <v>948</v>
      </c>
      <c r="O22" s="25">
        <f t="shared" si="2"/>
        <v>13.51</v>
      </c>
    </row>
    <row r="23" spans="1:15" ht="18" customHeight="1" x14ac:dyDescent="0.3"/>
  </sheetData>
  <mergeCells count="10">
    <mergeCell ref="A22:B22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70" zoomScaleNormal="70" workbookViewId="0">
      <selection activeCell="D19" sqref="D19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139</v>
      </c>
      <c r="B6" s="9" t="s">
        <v>52</v>
      </c>
      <c r="C6" s="2">
        <v>200</v>
      </c>
      <c r="D6" s="17">
        <v>5.8</v>
      </c>
      <c r="E6" s="17">
        <v>6.5</v>
      </c>
      <c r="F6" s="17">
        <v>19.7</v>
      </c>
      <c r="G6" s="17">
        <v>160</v>
      </c>
      <c r="H6" s="17">
        <v>47</v>
      </c>
      <c r="I6" s="17">
        <v>0.08</v>
      </c>
      <c r="J6" s="17">
        <v>0.9</v>
      </c>
      <c r="K6" s="17">
        <v>0.3</v>
      </c>
      <c r="L6" s="17">
        <v>163</v>
      </c>
      <c r="M6" s="17">
        <v>21</v>
      </c>
      <c r="N6" s="17">
        <v>137</v>
      </c>
      <c r="O6" s="17">
        <v>0.51</v>
      </c>
    </row>
    <row r="7" spans="1:15" ht="30" customHeight="1" x14ac:dyDescent="0.3">
      <c r="A7" s="18">
        <v>69</v>
      </c>
      <c r="B7" s="8" t="s">
        <v>35</v>
      </c>
      <c r="C7" s="2">
        <v>60</v>
      </c>
      <c r="D7" s="17">
        <v>2.7</v>
      </c>
      <c r="E7" s="17">
        <v>19</v>
      </c>
      <c r="F7" s="17">
        <v>17</v>
      </c>
      <c r="G7" s="17">
        <v>250</v>
      </c>
      <c r="H7" s="17">
        <v>103</v>
      </c>
      <c r="I7" s="17">
        <v>0.03</v>
      </c>
      <c r="J7" s="17">
        <v>0</v>
      </c>
      <c r="K7" s="17">
        <v>0.7</v>
      </c>
      <c r="L7" s="17">
        <v>12</v>
      </c>
      <c r="M7" s="17">
        <v>5</v>
      </c>
      <c r="N7" s="17">
        <v>31</v>
      </c>
      <c r="O7" s="17">
        <v>0.43</v>
      </c>
    </row>
    <row r="8" spans="1:15" ht="30" customHeight="1" x14ac:dyDescent="0.3">
      <c r="A8" s="19">
        <v>457</v>
      </c>
      <c r="B8" s="8" t="s">
        <v>22</v>
      </c>
      <c r="C8" s="2">
        <v>200</v>
      </c>
      <c r="D8" s="17">
        <v>0.2</v>
      </c>
      <c r="E8" s="17">
        <v>0.1</v>
      </c>
      <c r="F8" s="17">
        <v>9.3000000000000007</v>
      </c>
      <c r="G8" s="17">
        <v>38</v>
      </c>
      <c r="H8" s="17">
        <v>0</v>
      </c>
      <c r="I8" s="17">
        <v>0</v>
      </c>
      <c r="J8" s="17">
        <v>0</v>
      </c>
      <c r="K8" s="17">
        <v>0</v>
      </c>
      <c r="L8" s="17">
        <v>5.0999999999999996</v>
      </c>
      <c r="M8" s="17">
        <v>4.2</v>
      </c>
      <c r="N8" s="17">
        <v>7.7</v>
      </c>
      <c r="O8" s="17">
        <v>0.82</v>
      </c>
    </row>
    <row r="9" spans="1:15" ht="30" customHeight="1" x14ac:dyDescent="0.3">
      <c r="A9" s="19">
        <v>267</v>
      </c>
      <c r="B9" s="8" t="s">
        <v>41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 x14ac:dyDescent="0.3">
      <c r="A10" s="18">
        <v>573</v>
      </c>
      <c r="B10" s="8" t="s">
        <v>20</v>
      </c>
      <c r="C10" s="2">
        <v>35</v>
      </c>
      <c r="D10" s="17">
        <v>2.7</v>
      </c>
      <c r="E10" s="17">
        <v>0.3</v>
      </c>
      <c r="F10" s="17">
        <v>17.2</v>
      </c>
      <c r="G10" s="17">
        <v>82</v>
      </c>
      <c r="H10" s="17">
        <v>0</v>
      </c>
      <c r="I10" s="17">
        <v>0.04</v>
      </c>
      <c r="J10" s="17">
        <v>0</v>
      </c>
      <c r="K10" s="17">
        <v>0.4</v>
      </c>
      <c r="L10" s="17">
        <v>7</v>
      </c>
      <c r="M10" s="17">
        <v>5</v>
      </c>
      <c r="N10" s="17">
        <v>23</v>
      </c>
      <c r="O10" s="17">
        <v>0.4</v>
      </c>
    </row>
    <row r="11" spans="1:15" ht="30" customHeight="1" x14ac:dyDescent="0.3">
      <c r="A11" s="2">
        <v>82</v>
      </c>
      <c r="B11" s="8" t="s">
        <v>45</v>
      </c>
      <c r="C11" s="2">
        <v>200</v>
      </c>
      <c r="D11" s="17">
        <v>0.8</v>
      </c>
      <c r="E11" s="17">
        <v>0.8</v>
      </c>
      <c r="F11" s="17">
        <v>19.600000000000001</v>
      </c>
      <c r="G11" s="17">
        <v>88</v>
      </c>
      <c r="H11" s="17">
        <v>0</v>
      </c>
      <c r="I11" s="17">
        <v>0.06</v>
      </c>
      <c r="J11" s="17">
        <v>14</v>
      </c>
      <c r="K11" s="17">
        <v>0.4</v>
      </c>
      <c r="L11" s="17">
        <v>32.200000000000003</v>
      </c>
      <c r="M11" s="17">
        <v>18</v>
      </c>
      <c r="N11" s="17">
        <v>22</v>
      </c>
      <c r="O11" s="17">
        <v>4.42</v>
      </c>
    </row>
    <row r="12" spans="1:15" ht="30" customHeight="1" x14ac:dyDescent="0.3">
      <c r="A12" s="2"/>
      <c r="B12" s="14" t="s">
        <v>29</v>
      </c>
      <c r="C12" s="2">
        <f>C6+C7+C8+C9+C10+C11</f>
        <v>735</v>
      </c>
      <c r="D12" s="2">
        <f t="shared" ref="D12:O12" si="0">D6+D7+D8+D9+D10+D11</f>
        <v>17.3</v>
      </c>
      <c r="E12" s="2">
        <f t="shared" si="0"/>
        <v>31.300000000000004</v>
      </c>
      <c r="F12" s="2">
        <f t="shared" si="0"/>
        <v>83.1</v>
      </c>
      <c r="G12" s="2">
        <f t="shared" si="0"/>
        <v>681</v>
      </c>
      <c r="H12" s="2">
        <f t="shared" si="0"/>
        <v>250</v>
      </c>
      <c r="I12" s="2">
        <f t="shared" si="0"/>
        <v>0.24000000000000002</v>
      </c>
      <c r="J12" s="2">
        <f t="shared" si="0"/>
        <v>14.9</v>
      </c>
      <c r="K12" s="2">
        <f t="shared" si="0"/>
        <v>2</v>
      </c>
      <c r="L12" s="2">
        <f t="shared" si="0"/>
        <v>241.3</v>
      </c>
      <c r="M12" s="2">
        <f t="shared" si="0"/>
        <v>58.2</v>
      </c>
      <c r="N12" s="2">
        <f t="shared" si="0"/>
        <v>297.7</v>
      </c>
      <c r="O12" s="2">
        <f t="shared" si="0"/>
        <v>7.59</v>
      </c>
    </row>
    <row r="13" spans="1:15" ht="30" customHeight="1" x14ac:dyDescent="0.3">
      <c r="A13" s="2"/>
      <c r="B13" s="5" t="s">
        <v>18</v>
      </c>
      <c r="C13" s="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35.25" customHeight="1" x14ac:dyDescent="0.3">
      <c r="A14" s="23">
        <v>50</v>
      </c>
      <c r="B14" s="9" t="s">
        <v>84</v>
      </c>
      <c r="C14" s="2">
        <v>60</v>
      </c>
      <c r="D14" s="24">
        <v>0.5</v>
      </c>
      <c r="E14" s="24">
        <v>1.1000000000000001</v>
      </c>
      <c r="F14" s="24">
        <v>2</v>
      </c>
      <c r="G14" s="24">
        <v>22</v>
      </c>
      <c r="H14" s="24">
        <v>0</v>
      </c>
      <c r="I14" s="24">
        <v>0.01</v>
      </c>
      <c r="J14" s="24">
        <v>6</v>
      </c>
      <c r="K14" s="24">
        <v>0.06</v>
      </c>
      <c r="L14" s="24">
        <v>12</v>
      </c>
      <c r="M14" s="24">
        <v>7</v>
      </c>
      <c r="N14" s="24">
        <v>11</v>
      </c>
      <c r="O14" s="24">
        <v>0.28999999999999998</v>
      </c>
    </row>
    <row r="15" spans="1:15" ht="30" customHeight="1" x14ac:dyDescent="0.3">
      <c r="A15" s="7">
        <v>95</v>
      </c>
      <c r="B15" s="15" t="s">
        <v>40</v>
      </c>
      <c r="C15" s="2">
        <v>200</v>
      </c>
      <c r="D15" s="17">
        <v>1.5</v>
      </c>
      <c r="E15" s="17">
        <v>3.5</v>
      </c>
      <c r="F15" s="17">
        <v>5.6</v>
      </c>
      <c r="G15" s="17">
        <v>60</v>
      </c>
      <c r="H15" s="17">
        <v>0</v>
      </c>
      <c r="I15" s="17">
        <v>0.03</v>
      </c>
      <c r="J15" s="17">
        <v>6</v>
      </c>
      <c r="K15" s="17">
        <v>1.9</v>
      </c>
      <c r="L15" s="17">
        <v>29</v>
      </c>
      <c r="M15" s="17">
        <v>19</v>
      </c>
      <c r="N15" s="17">
        <v>39</v>
      </c>
      <c r="O15" s="17">
        <v>0.88</v>
      </c>
    </row>
    <row r="16" spans="1:15" ht="30" customHeight="1" x14ac:dyDescent="0.3">
      <c r="A16" s="7">
        <v>202</v>
      </c>
      <c r="B16" s="12" t="s">
        <v>75</v>
      </c>
      <c r="C16" s="2">
        <v>150</v>
      </c>
      <c r="D16" s="17">
        <v>9</v>
      </c>
      <c r="E16" s="17">
        <v>6.6</v>
      </c>
      <c r="F16" s="17">
        <v>39.200000000000003</v>
      </c>
      <c r="G16" s="17">
        <v>251</v>
      </c>
      <c r="H16" s="17">
        <v>24</v>
      </c>
      <c r="I16" s="17">
        <v>0.21</v>
      </c>
      <c r="J16" s="17">
        <v>0</v>
      </c>
      <c r="K16" s="17">
        <v>0.6</v>
      </c>
      <c r="L16" s="17">
        <v>17</v>
      </c>
      <c r="M16" s="17">
        <v>140</v>
      </c>
      <c r="N16" s="17">
        <v>210</v>
      </c>
      <c r="O16" s="17">
        <v>4.7</v>
      </c>
    </row>
    <row r="17" spans="1:15" ht="30" customHeight="1" x14ac:dyDescent="0.3">
      <c r="A17" s="18">
        <v>321</v>
      </c>
      <c r="B17" s="12" t="s">
        <v>76</v>
      </c>
      <c r="C17" s="2">
        <v>90</v>
      </c>
      <c r="D17" s="17">
        <v>14</v>
      </c>
      <c r="E17" s="17">
        <v>13.5</v>
      </c>
      <c r="F17" s="17">
        <v>4.5</v>
      </c>
      <c r="G17" s="17">
        <v>197</v>
      </c>
      <c r="H17" s="17">
        <v>0</v>
      </c>
      <c r="I17" s="17">
        <v>0.05</v>
      </c>
      <c r="J17" s="17">
        <v>1.4</v>
      </c>
      <c r="K17" s="17">
        <v>1.28</v>
      </c>
      <c r="L17" s="17">
        <v>16</v>
      </c>
      <c r="M17" s="17">
        <v>25</v>
      </c>
      <c r="N17" s="17">
        <v>156</v>
      </c>
      <c r="O17" s="17">
        <v>2.2999999999999998</v>
      </c>
    </row>
    <row r="18" spans="1:15" ht="30" customHeight="1" x14ac:dyDescent="0.3">
      <c r="A18" s="18">
        <v>509</v>
      </c>
      <c r="B18" s="12" t="s">
        <v>62</v>
      </c>
      <c r="C18" s="2">
        <v>200</v>
      </c>
      <c r="D18" s="17">
        <v>0</v>
      </c>
      <c r="E18" s="17">
        <v>0</v>
      </c>
      <c r="F18" s="17">
        <v>17</v>
      </c>
      <c r="G18" s="17">
        <v>70</v>
      </c>
      <c r="H18" s="17">
        <v>0.17</v>
      </c>
      <c r="I18" s="17">
        <v>0.42</v>
      </c>
      <c r="J18" s="17">
        <v>28</v>
      </c>
      <c r="K18" s="17">
        <v>3.28</v>
      </c>
      <c r="L18" s="17">
        <v>250</v>
      </c>
      <c r="M18" s="17">
        <v>20</v>
      </c>
      <c r="N18" s="17">
        <v>0</v>
      </c>
      <c r="O18" s="17">
        <v>0</v>
      </c>
    </row>
    <row r="19" spans="1:15" ht="30" customHeight="1" x14ac:dyDescent="0.3">
      <c r="A19" s="18">
        <v>573</v>
      </c>
      <c r="B19" s="8" t="s">
        <v>20</v>
      </c>
      <c r="C19" s="2">
        <v>35</v>
      </c>
      <c r="D19" s="17">
        <v>2.7</v>
      </c>
      <c r="E19" s="17">
        <v>0.3</v>
      </c>
      <c r="F19" s="17">
        <v>17.2</v>
      </c>
      <c r="G19" s="17">
        <v>82</v>
      </c>
      <c r="H19" s="17">
        <v>0</v>
      </c>
      <c r="I19" s="17">
        <v>0.04</v>
      </c>
      <c r="J19" s="17">
        <v>0</v>
      </c>
      <c r="K19" s="17">
        <v>0.4</v>
      </c>
      <c r="L19" s="17">
        <v>7</v>
      </c>
      <c r="M19" s="17">
        <v>5</v>
      </c>
      <c r="N19" s="17">
        <v>23</v>
      </c>
      <c r="O19" s="17">
        <v>0.4</v>
      </c>
    </row>
    <row r="20" spans="1:15" ht="30" customHeight="1" x14ac:dyDescent="0.3">
      <c r="A20" s="18">
        <v>574</v>
      </c>
      <c r="B20" s="8" t="s">
        <v>19</v>
      </c>
      <c r="C20" s="2">
        <v>35</v>
      </c>
      <c r="D20" s="17">
        <v>3</v>
      </c>
      <c r="E20" s="17">
        <v>0.5</v>
      </c>
      <c r="F20" s="17">
        <v>14</v>
      </c>
      <c r="G20" s="17">
        <v>72</v>
      </c>
      <c r="H20" s="17">
        <v>0.1</v>
      </c>
      <c r="I20" s="17">
        <v>0</v>
      </c>
      <c r="J20" s="17">
        <v>0</v>
      </c>
      <c r="K20" s="17">
        <v>0.8</v>
      </c>
      <c r="L20" s="17">
        <v>12</v>
      </c>
      <c r="M20" s="17">
        <v>82</v>
      </c>
      <c r="N20" s="17">
        <v>23</v>
      </c>
      <c r="O20" s="17">
        <v>1.54</v>
      </c>
    </row>
    <row r="21" spans="1:15" ht="30" customHeight="1" x14ac:dyDescent="0.3">
      <c r="A21" s="10"/>
      <c r="B21" s="13" t="s">
        <v>30</v>
      </c>
      <c r="C21" s="2">
        <f>SUM(C14:C20)</f>
        <v>770</v>
      </c>
      <c r="D21" s="17">
        <f t="shared" ref="D21:O21" si="1">SUM(D14:D20)</f>
        <v>30.7</v>
      </c>
      <c r="E21" s="17">
        <f t="shared" si="1"/>
        <v>25.5</v>
      </c>
      <c r="F21" s="17">
        <f t="shared" si="1"/>
        <v>99.500000000000014</v>
      </c>
      <c r="G21" s="17">
        <f t="shared" si="1"/>
        <v>754</v>
      </c>
      <c r="H21" s="17">
        <f t="shared" si="1"/>
        <v>24.270000000000003</v>
      </c>
      <c r="I21" s="17">
        <f t="shared" si="1"/>
        <v>0.76</v>
      </c>
      <c r="J21" s="17">
        <f t="shared" si="1"/>
        <v>41.4</v>
      </c>
      <c r="K21" s="17">
        <f t="shared" si="1"/>
        <v>8.32</v>
      </c>
      <c r="L21" s="17">
        <f t="shared" si="1"/>
        <v>343</v>
      </c>
      <c r="M21" s="17">
        <f t="shared" si="1"/>
        <v>298</v>
      </c>
      <c r="N21" s="17">
        <f t="shared" si="1"/>
        <v>462</v>
      </c>
      <c r="O21" s="17">
        <f t="shared" si="1"/>
        <v>10.11</v>
      </c>
    </row>
    <row r="22" spans="1:15" ht="30" customHeight="1" x14ac:dyDescent="0.3">
      <c r="A22" s="28" t="s">
        <v>21</v>
      </c>
      <c r="B22" s="29"/>
      <c r="C22" s="20">
        <f>C12+C21</f>
        <v>1505</v>
      </c>
      <c r="D22" s="25">
        <f t="shared" ref="D22:O22" si="2">D12+D21</f>
        <v>48</v>
      </c>
      <c r="E22" s="25">
        <f t="shared" si="2"/>
        <v>56.800000000000004</v>
      </c>
      <c r="F22" s="25">
        <f t="shared" si="2"/>
        <v>182.60000000000002</v>
      </c>
      <c r="G22" s="25">
        <f t="shared" si="2"/>
        <v>1435</v>
      </c>
      <c r="H22" s="25">
        <f t="shared" si="2"/>
        <v>274.27</v>
      </c>
      <c r="I22" s="25">
        <f t="shared" si="2"/>
        <v>1</v>
      </c>
      <c r="J22" s="25">
        <f t="shared" si="2"/>
        <v>56.3</v>
      </c>
      <c r="K22" s="25">
        <f t="shared" si="2"/>
        <v>10.32</v>
      </c>
      <c r="L22" s="25">
        <f t="shared" si="2"/>
        <v>584.29999999999995</v>
      </c>
      <c r="M22" s="25">
        <f t="shared" si="2"/>
        <v>356.2</v>
      </c>
      <c r="N22" s="25">
        <f t="shared" si="2"/>
        <v>759.7</v>
      </c>
      <c r="O22" s="25">
        <f t="shared" si="2"/>
        <v>17.7</v>
      </c>
    </row>
    <row r="23" spans="1:15" ht="18" customHeight="1" x14ac:dyDescent="0.3"/>
  </sheetData>
  <mergeCells count="10">
    <mergeCell ref="A22:B22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60" zoomScaleNormal="60" workbookViewId="0">
      <selection activeCell="F18" sqref="F18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26" t="s">
        <v>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8.25" customHeight="1" x14ac:dyDescent="0.3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6" customHeight="1" x14ac:dyDescent="0.3">
      <c r="A3" s="33" t="s">
        <v>1</v>
      </c>
      <c r="B3" s="35" t="s">
        <v>0</v>
      </c>
      <c r="C3" s="37" t="s">
        <v>3</v>
      </c>
      <c r="D3" s="39" t="s">
        <v>2</v>
      </c>
      <c r="E3" s="40"/>
      <c r="F3" s="41"/>
      <c r="G3" s="37" t="s">
        <v>7</v>
      </c>
      <c r="H3" s="39" t="s">
        <v>8</v>
      </c>
      <c r="I3" s="40"/>
      <c r="J3" s="40"/>
      <c r="K3" s="41"/>
      <c r="L3" s="30" t="s">
        <v>12</v>
      </c>
      <c r="M3" s="31"/>
      <c r="N3" s="31"/>
      <c r="O3" s="32"/>
    </row>
    <row r="4" spans="1:15" ht="35.25" customHeight="1" x14ac:dyDescent="0.3">
      <c r="A4" s="34"/>
      <c r="B4" s="36"/>
      <c r="C4" s="38"/>
      <c r="D4" s="2" t="s">
        <v>5</v>
      </c>
      <c r="E4" s="2" t="s">
        <v>4</v>
      </c>
      <c r="F4" s="3" t="s">
        <v>6</v>
      </c>
      <c r="G4" s="38"/>
      <c r="H4" s="16" t="s">
        <v>10</v>
      </c>
      <c r="I4" s="16" t="s">
        <v>28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268</v>
      </c>
      <c r="B6" s="9" t="s">
        <v>60</v>
      </c>
      <c r="C6" s="2">
        <v>205</v>
      </c>
      <c r="D6" s="17">
        <v>17.2</v>
      </c>
      <c r="E6" s="17">
        <v>26.2</v>
      </c>
      <c r="F6" s="17">
        <v>4.3</v>
      </c>
      <c r="G6" s="17">
        <v>320</v>
      </c>
      <c r="H6" s="17">
        <v>382</v>
      </c>
      <c r="I6" s="17">
        <v>0.09</v>
      </c>
      <c r="J6" s="17">
        <v>0.6</v>
      </c>
      <c r="K6" s="17">
        <v>1.5</v>
      </c>
      <c r="L6" s="17">
        <v>154</v>
      </c>
      <c r="M6" s="17">
        <v>25</v>
      </c>
      <c r="N6" s="17">
        <v>298</v>
      </c>
      <c r="O6" s="17">
        <v>3.2</v>
      </c>
    </row>
    <row r="7" spans="1:15" ht="30" customHeight="1" x14ac:dyDescent="0.3">
      <c r="A7" s="18">
        <v>459</v>
      </c>
      <c r="B7" s="8" t="s">
        <v>31</v>
      </c>
      <c r="C7" s="2">
        <v>200</v>
      </c>
      <c r="D7" s="17">
        <v>0.3</v>
      </c>
      <c r="E7" s="17">
        <v>0.1</v>
      </c>
      <c r="F7" s="17">
        <v>9.5</v>
      </c>
      <c r="G7" s="17">
        <v>40</v>
      </c>
      <c r="H7" s="17">
        <v>0</v>
      </c>
      <c r="I7" s="17">
        <v>0</v>
      </c>
      <c r="J7" s="17">
        <v>1</v>
      </c>
      <c r="K7" s="17">
        <v>0.02</v>
      </c>
      <c r="L7" s="17">
        <v>7.9</v>
      </c>
      <c r="M7" s="17">
        <v>5</v>
      </c>
      <c r="N7" s="17">
        <v>9.1</v>
      </c>
      <c r="O7" s="17">
        <v>0.87</v>
      </c>
    </row>
    <row r="8" spans="1:15" ht="30" customHeight="1" x14ac:dyDescent="0.3">
      <c r="A8" s="18">
        <v>69</v>
      </c>
      <c r="B8" s="8" t="s">
        <v>35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2">
        <v>82</v>
      </c>
      <c r="B10" s="8" t="s">
        <v>45</v>
      </c>
      <c r="C10" s="2">
        <v>200</v>
      </c>
      <c r="D10" s="17">
        <v>0.8</v>
      </c>
      <c r="E10" s="17">
        <v>0.8</v>
      </c>
      <c r="F10" s="17">
        <v>19.600000000000001</v>
      </c>
      <c r="G10" s="17">
        <v>88</v>
      </c>
      <c r="H10" s="17">
        <v>0</v>
      </c>
      <c r="I10" s="17">
        <v>0.06</v>
      </c>
      <c r="J10" s="17">
        <v>14</v>
      </c>
      <c r="K10" s="17">
        <v>0.4</v>
      </c>
      <c r="L10" s="17">
        <v>32.200000000000003</v>
      </c>
      <c r="M10" s="17">
        <v>18</v>
      </c>
      <c r="N10" s="17">
        <v>22</v>
      </c>
      <c r="O10" s="17">
        <v>4.42</v>
      </c>
    </row>
    <row r="11" spans="1:15" ht="30" customHeight="1" x14ac:dyDescent="0.3">
      <c r="A11" s="2"/>
      <c r="B11" s="14" t="s">
        <v>29</v>
      </c>
      <c r="C11" s="2">
        <f>C6+C7+C8+C9+C10</f>
        <v>700</v>
      </c>
      <c r="D11" s="2">
        <f t="shared" ref="D11:O11" si="0">D6+D7+D8+D9+D10</f>
        <v>23.7</v>
      </c>
      <c r="E11" s="2">
        <f t="shared" si="0"/>
        <v>46.399999999999991</v>
      </c>
      <c r="F11" s="2">
        <f t="shared" si="0"/>
        <v>67.599999999999994</v>
      </c>
      <c r="G11" s="2">
        <f t="shared" si="0"/>
        <v>780</v>
      </c>
      <c r="H11" s="2">
        <f t="shared" si="0"/>
        <v>485</v>
      </c>
      <c r="I11" s="2">
        <f t="shared" si="0"/>
        <v>0.22</v>
      </c>
      <c r="J11" s="2">
        <f t="shared" si="0"/>
        <v>15.6</v>
      </c>
      <c r="K11" s="2">
        <f t="shared" si="0"/>
        <v>3.0199999999999996</v>
      </c>
      <c r="L11" s="2">
        <f t="shared" si="0"/>
        <v>213.10000000000002</v>
      </c>
      <c r="M11" s="2">
        <f t="shared" si="0"/>
        <v>58</v>
      </c>
      <c r="N11" s="2">
        <f t="shared" si="0"/>
        <v>383.1</v>
      </c>
      <c r="O11" s="2">
        <f t="shared" si="0"/>
        <v>9.32</v>
      </c>
    </row>
    <row r="12" spans="1:15" ht="30" customHeight="1" x14ac:dyDescent="0.3">
      <c r="A12" s="2"/>
      <c r="B12" s="5" t="s">
        <v>18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5.25" customHeight="1" x14ac:dyDescent="0.3">
      <c r="A13" s="23">
        <v>157</v>
      </c>
      <c r="B13" s="8" t="s">
        <v>85</v>
      </c>
      <c r="C13" s="2">
        <v>65</v>
      </c>
      <c r="D13" s="24">
        <v>2</v>
      </c>
      <c r="E13" s="24">
        <v>2.4</v>
      </c>
      <c r="F13" s="24">
        <v>3.3</v>
      </c>
      <c r="G13" s="24">
        <v>41</v>
      </c>
      <c r="H13" s="24">
        <v>12</v>
      </c>
      <c r="I13" s="24">
        <v>0.05</v>
      </c>
      <c r="J13" s="24">
        <v>1.2</v>
      </c>
      <c r="K13" s="24">
        <v>0.15</v>
      </c>
      <c r="L13" s="24">
        <v>12</v>
      </c>
      <c r="M13" s="24">
        <v>12</v>
      </c>
      <c r="N13" s="24">
        <v>35</v>
      </c>
      <c r="O13" s="24">
        <v>0.4</v>
      </c>
    </row>
    <row r="14" spans="1:15" ht="30" customHeight="1" x14ac:dyDescent="0.3">
      <c r="A14" s="7">
        <v>122</v>
      </c>
      <c r="B14" s="15" t="s">
        <v>43</v>
      </c>
      <c r="C14" s="2">
        <v>200</v>
      </c>
      <c r="D14" s="17">
        <v>7.4</v>
      </c>
      <c r="E14" s="17">
        <v>9.1</v>
      </c>
      <c r="F14" s="17">
        <v>8</v>
      </c>
      <c r="G14" s="17">
        <v>144</v>
      </c>
      <c r="H14" s="17">
        <v>12</v>
      </c>
      <c r="I14" s="17">
        <v>0.06</v>
      </c>
      <c r="J14" s="17">
        <v>5</v>
      </c>
      <c r="K14" s="17">
        <v>0.18</v>
      </c>
      <c r="L14" s="17">
        <v>24</v>
      </c>
      <c r="M14" s="17">
        <v>26</v>
      </c>
      <c r="N14" s="17">
        <v>117</v>
      </c>
      <c r="O14" s="17">
        <v>0.8</v>
      </c>
    </row>
    <row r="15" spans="1:15" ht="30" customHeight="1" x14ac:dyDescent="0.3">
      <c r="A15" s="7">
        <v>256</v>
      </c>
      <c r="B15" s="12" t="s">
        <v>33</v>
      </c>
      <c r="C15" s="2">
        <v>150</v>
      </c>
      <c r="D15" s="17">
        <v>5.6</v>
      </c>
      <c r="E15" s="17">
        <v>5</v>
      </c>
      <c r="F15" s="17">
        <v>29.6</v>
      </c>
      <c r="G15" s="17">
        <v>185</v>
      </c>
      <c r="H15" s="17">
        <v>32</v>
      </c>
      <c r="I15" s="17">
        <v>0.06</v>
      </c>
      <c r="J15" s="17">
        <v>0</v>
      </c>
      <c r="K15" s="17">
        <v>0.8</v>
      </c>
      <c r="L15" s="17">
        <v>12</v>
      </c>
      <c r="M15" s="17">
        <v>7.5</v>
      </c>
      <c r="N15" s="17">
        <v>45</v>
      </c>
      <c r="O15" s="17">
        <v>1.05</v>
      </c>
    </row>
    <row r="16" spans="1:15" ht="30" customHeight="1" x14ac:dyDescent="0.3">
      <c r="A16" s="18">
        <v>321</v>
      </c>
      <c r="B16" s="12" t="s">
        <v>74</v>
      </c>
      <c r="C16" s="2">
        <v>90</v>
      </c>
      <c r="D16" s="17">
        <v>15.8</v>
      </c>
      <c r="E16" s="17">
        <v>11.1</v>
      </c>
      <c r="F16" s="17">
        <v>14</v>
      </c>
      <c r="G16" s="17">
        <v>219</v>
      </c>
      <c r="H16" s="17">
        <v>3.6</v>
      </c>
      <c r="I16" s="17">
        <v>0.14000000000000001</v>
      </c>
      <c r="J16" s="17">
        <v>0</v>
      </c>
      <c r="K16" s="17">
        <v>1.3</v>
      </c>
      <c r="L16" s="17">
        <v>48</v>
      </c>
      <c r="M16" s="17">
        <v>23</v>
      </c>
      <c r="N16" s="17">
        <v>156</v>
      </c>
      <c r="O16" s="17">
        <v>2.52</v>
      </c>
    </row>
    <row r="17" spans="1:15" ht="30" customHeight="1" x14ac:dyDescent="0.3">
      <c r="A17" s="18">
        <v>501</v>
      </c>
      <c r="B17" s="12" t="s">
        <v>48</v>
      </c>
      <c r="C17" s="2">
        <v>200</v>
      </c>
      <c r="D17" s="17">
        <v>1</v>
      </c>
      <c r="E17" s="17">
        <v>0.2</v>
      </c>
      <c r="F17" s="17">
        <v>20.2</v>
      </c>
      <c r="G17" s="17">
        <v>86</v>
      </c>
      <c r="H17" s="17">
        <v>0</v>
      </c>
      <c r="I17" s="17">
        <v>0.02</v>
      </c>
      <c r="J17" s="17">
        <v>4</v>
      </c>
      <c r="K17" s="17">
        <v>0.2</v>
      </c>
      <c r="L17" s="17">
        <v>14</v>
      </c>
      <c r="M17" s="17">
        <v>8</v>
      </c>
      <c r="N17" s="17">
        <v>14</v>
      </c>
      <c r="O17" s="17">
        <v>2.8</v>
      </c>
    </row>
    <row r="18" spans="1:15" ht="30" customHeight="1" x14ac:dyDescent="0.3">
      <c r="A18" s="18">
        <v>573</v>
      </c>
      <c r="B18" s="8" t="s">
        <v>20</v>
      </c>
      <c r="C18" s="2">
        <v>35</v>
      </c>
      <c r="D18" s="17">
        <v>2.7</v>
      </c>
      <c r="E18" s="17">
        <v>0.3</v>
      </c>
      <c r="F18" s="17">
        <v>17.2</v>
      </c>
      <c r="G18" s="17">
        <v>82</v>
      </c>
      <c r="H18" s="17">
        <v>0</v>
      </c>
      <c r="I18" s="17">
        <v>0.04</v>
      </c>
      <c r="J18" s="17">
        <v>0</v>
      </c>
      <c r="K18" s="17">
        <v>0.4</v>
      </c>
      <c r="L18" s="17">
        <v>7</v>
      </c>
      <c r="M18" s="17">
        <v>5</v>
      </c>
      <c r="N18" s="17">
        <v>23</v>
      </c>
      <c r="O18" s="17">
        <v>0.4</v>
      </c>
    </row>
    <row r="19" spans="1:15" ht="30" customHeight="1" x14ac:dyDescent="0.3">
      <c r="A19" s="18">
        <v>574</v>
      </c>
      <c r="B19" s="8" t="s">
        <v>19</v>
      </c>
      <c r="C19" s="2">
        <v>35</v>
      </c>
      <c r="D19" s="17">
        <v>3</v>
      </c>
      <c r="E19" s="17">
        <v>0.5</v>
      </c>
      <c r="F19" s="17">
        <v>14</v>
      </c>
      <c r="G19" s="17">
        <v>72</v>
      </c>
      <c r="H19" s="17">
        <v>0.1</v>
      </c>
      <c r="I19" s="17">
        <v>0</v>
      </c>
      <c r="J19" s="17">
        <v>0</v>
      </c>
      <c r="K19" s="17">
        <v>0.8</v>
      </c>
      <c r="L19" s="17">
        <v>12</v>
      </c>
      <c r="M19" s="17">
        <v>82</v>
      </c>
      <c r="N19" s="17">
        <v>23</v>
      </c>
      <c r="O19" s="17">
        <v>1.54</v>
      </c>
    </row>
    <row r="20" spans="1:15" ht="30" customHeight="1" x14ac:dyDescent="0.3">
      <c r="A20" s="10"/>
      <c r="B20" s="13" t="s">
        <v>30</v>
      </c>
      <c r="C20" s="2">
        <f>SUM(C13:C19)</f>
        <v>775</v>
      </c>
      <c r="D20" s="17">
        <f t="shared" ref="D20:O20" si="1">SUM(D13:D19)</f>
        <v>37.5</v>
      </c>
      <c r="E20" s="17">
        <f t="shared" si="1"/>
        <v>28.6</v>
      </c>
      <c r="F20" s="17">
        <f t="shared" si="1"/>
        <v>106.30000000000001</v>
      </c>
      <c r="G20" s="17">
        <f t="shared" si="1"/>
        <v>829</v>
      </c>
      <c r="H20" s="17">
        <f t="shared" si="1"/>
        <v>59.7</v>
      </c>
      <c r="I20" s="17">
        <f t="shared" si="1"/>
        <v>0.37</v>
      </c>
      <c r="J20" s="17">
        <f t="shared" si="1"/>
        <v>10.199999999999999</v>
      </c>
      <c r="K20" s="17">
        <f t="shared" si="1"/>
        <v>3.83</v>
      </c>
      <c r="L20" s="17">
        <f t="shared" si="1"/>
        <v>129</v>
      </c>
      <c r="M20" s="17">
        <f t="shared" si="1"/>
        <v>163.5</v>
      </c>
      <c r="N20" s="17">
        <f t="shared" si="1"/>
        <v>413</v>
      </c>
      <c r="O20" s="17">
        <f t="shared" si="1"/>
        <v>9.51</v>
      </c>
    </row>
    <row r="21" spans="1:15" ht="30" customHeight="1" x14ac:dyDescent="0.3">
      <c r="A21" s="28" t="s">
        <v>21</v>
      </c>
      <c r="B21" s="29"/>
      <c r="C21" s="20">
        <f>C11+C20</f>
        <v>1475</v>
      </c>
      <c r="D21" s="25">
        <f t="shared" ref="D21:O21" si="2">D11+D20</f>
        <v>61.2</v>
      </c>
      <c r="E21" s="25">
        <f t="shared" si="2"/>
        <v>75</v>
      </c>
      <c r="F21" s="25">
        <f t="shared" si="2"/>
        <v>173.9</v>
      </c>
      <c r="G21" s="25">
        <f t="shared" si="2"/>
        <v>1609</v>
      </c>
      <c r="H21" s="25">
        <f t="shared" si="2"/>
        <v>544.70000000000005</v>
      </c>
      <c r="I21" s="25">
        <f t="shared" si="2"/>
        <v>0.59</v>
      </c>
      <c r="J21" s="25">
        <f t="shared" si="2"/>
        <v>25.799999999999997</v>
      </c>
      <c r="K21" s="25">
        <f t="shared" si="2"/>
        <v>6.85</v>
      </c>
      <c r="L21" s="25">
        <f t="shared" si="2"/>
        <v>342.1</v>
      </c>
      <c r="M21" s="25">
        <f t="shared" si="2"/>
        <v>221.5</v>
      </c>
      <c r="N21" s="25">
        <f t="shared" si="2"/>
        <v>796.1</v>
      </c>
      <c r="O21" s="25">
        <f t="shared" si="2"/>
        <v>18.829999999999998</v>
      </c>
    </row>
    <row r="22" spans="1:15" ht="18" customHeight="1" x14ac:dyDescent="0.3"/>
  </sheetData>
  <mergeCells count="10">
    <mergeCell ref="A21:B21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7 день</vt:lpstr>
      <vt:lpstr>8 день</vt:lpstr>
      <vt:lpstr>9 день</vt:lpstr>
      <vt:lpstr>10 день</vt:lpstr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2024-10-07T09:38:56Z</cp:lastPrinted>
  <dcterms:created xsi:type="dcterms:W3CDTF">2019-08-21T10:33:27Z</dcterms:created>
  <dcterms:modified xsi:type="dcterms:W3CDTF">2024-10-07T09:39:50Z</dcterms:modified>
</cp:coreProperties>
</file>